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ał Szymaniuk\Desktop\ZAMÓWIENIA PUBLICZNE\2022\WP.ZPI.271.29.2022 - rozeznanie cenowe art Chemiczne\Załącznik nr 2 - zapotrzebowanie\"/>
    </mc:Choice>
  </mc:AlternateContent>
  <bookViews>
    <workbookView xWindow="0" yWindow="0" windowWidth="28800" windowHeight="12435"/>
  </bookViews>
  <sheets>
    <sheet name="Arkusz1" sheetId="1" r:id="rId1"/>
  </sheets>
  <definedNames>
    <definedName name="__shared_1_0_0">"[.A1]*[.B1]"</definedName>
    <definedName name="__shared_1_1_0">"[.E1]/[.A1]"</definedName>
    <definedName name="__shared_1_2_0">"[.A1]*[.B1]"</definedName>
    <definedName name="__shared_1_3_0">"[.E1]/[.A1]"</definedName>
    <definedName name="__shared_1_4_0">"[.A1]*[.B1]"</definedName>
    <definedName name="__shared_1_5_0">"[.E1]/[.A1]"</definedName>
  </definedNames>
  <calcPr calcId="152511" iterateDelta="1E-4"/>
</workbook>
</file>

<file path=xl/calcChain.xml><?xml version="1.0" encoding="utf-8"?>
<calcChain xmlns="http://schemas.openxmlformats.org/spreadsheetml/2006/main">
  <c r="F66" i="1" l="1"/>
  <c r="H66" i="1" s="1"/>
  <c r="F65" i="1"/>
  <c r="G64" i="1"/>
  <c r="F64" i="1"/>
  <c r="F63" i="1"/>
  <c r="F62" i="1"/>
  <c r="G61" i="1"/>
  <c r="F61" i="1"/>
  <c r="G60" i="1"/>
  <c r="F60" i="1"/>
  <c r="F59" i="1"/>
  <c r="F58" i="1"/>
  <c r="F57" i="1"/>
  <c r="G56" i="1"/>
  <c r="F56" i="1"/>
  <c r="F55" i="1"/>
  <c r="F54" i="1"/>
  <c r="G53" i="1"/>
  <c r="F53" i="1"/>
  <c r="F52" i="1"/>
  <c r="F51" i="1"/>
  <c r="F50" i="1"/>
  <c r="F49" i="1"/>
  <c r="F47" i="1"/>
  <c r="F46" i="1"/>
  <c r="F45" i="1"/>
  <c r="F44" i="1"/>
  <c r="F43" i="1"/>
  <c r="F42" i="1"/>
  <c r="F40" i="1"/>
  <c r="F39" i="1"/>
  <c r="F38" i="1"/>
  <c r="F37" i="1"/>
  <c r="H37" i="1" s="1"/>
  <c r="G35" i="1"/>
  <c r="F35" i="1"/>
  <c r="F34" i="1"/>
  <c r="F33" i="1"/>
  <c r="F32" i="1"/>
  <c r="F31" i="1"/>
  <c r="F30" i="1"/>
  <c r="G29" i="1"/>
  <c r="F29" i="1"/>
  <c r="F28" i="1"/>
  <c r="F27" i="1"/>
  <c r="G26" i="1"/>
  <c r="F26" i="1"/>
  <c r="F25" i="1"/>
  <c r="F24" i="1"/>
  <c r="G23" i="1"/>
  <c r="F23" i="1"/>
  <c r="F22" i="1"/>
  <c r="F21" i="1"/>
  <c r="F20" i="1"/>
  <c r="F19" i="1"/>
  <c r="F18" i="1"/>
  <c r="F17" i="1"/>
  <c r="G16" i="1"/>
  <c r="F16" i="1"/>
  <c r="H15" i="1"/>
  <c r="G15" i="1" s="1"/>
  <c r="F15" i="1"/>
  <c r="G14" i="1"/>
  <c r="F14" i="1"/>
  <c r="G13" i="1"/>
  <c r="F13" i="1"/>
  <c r="G12" i="1"/>
  <c r="F12" i="1"/>
  <c r="F11" i="1"/>
  <c r="F10" i="1"/>
  <c r="G9" i="1"/>
  <c r="F9" i="1"/>
  <c r="F67" i="1" s="1"/>
  <c r="F7" i="1"/>
  <c r="H7" i="1" s="1"/>
  <c r="H67" i="1" l="1"/>
</calcChain>
</file>

<file path=xl/sharedStrings.xml><?xml version="1.0" encoding="utf-8"?>
<sst xmlns="http://schemas.openxmlformats.org/spreadsheetml/2006/main" count="142" uniqueCount="77">
  <si>
    <t>ZESTAWIENIE ARTYKUŁÓW CHEMICZNYCH</t>
  </si>
  <si>
    <t>Urząd Miejski w Żelechowie</t>
  </si>
  <si>
    <t>L.p.</t>
  </si>
  <si>
    <t>Nazwa</t>
  </si>
  <si>
    <t>Jednostka</t>
  </si>
  <si>
    <t>Ilość (szt.)</t>
  </si>
  <si>
    <t>Cena jed. netto</t>
  </si>
  <si>
    <t>Wartość netto</t>
  </si>
  <si>
    <t>Cena za szt. brutto</t>
  </si>
  <si>
    <t>RAZEM (szt. x cena brutto)</t>
  </si>
  <si>
    <t>Mleczko do czyszczenia CIF 500ml</t>
  </si>
  <si>
    <t>szt</t>
  </si>
  <si>
    <t>Mleczko do czyszczenia CIF 750ml</t>
  </si>
  <si>
    <t>Mydło antybakteryjne w płynie, różne zapachy, 5L</t>
  </si>
  <si>
    <t>Kostka toaletowa,koszyk, Domestos 40g, różne zapachy</t>
  </si>
  <si>
    <t>Kubek plastikowy,przeźro-czysty do wody 200ml</t>
  </si>
  <si>
    <t>1op/100szt</t>
  </si>
  <si>
    <t>Odświeżacz powietrza w żelu 150g,Arola General Fresh Dynia, rożne zapachy</t>
  </si>
  <si>
    <t>Odświeżacz powietrza w aerozolu,Brise 300ml, różne zapachy w zamówieniu.</t>
  </si>
  <si>
    <t>Papier toaletowy JUMBO BIC, biały do podajnika, 19cm</t>
  </si>
  <si>
    <t>1 rolka</t>
  </si>
  <si>
    <t>Płyn do czyszczenia toalet  Domestos 750ml, różne zapachy</t>
  </si>
  <si>
    <t>8% VAT</t>
  </si>
  <si>
    <t>Płyn do czyszczenia toalet Domestos Zero kamienia 750ml</t>
  </si>
  <si>
    <t>Płyn do dezynfekcji powierzchni  z atomizerem,1L</t>
  </si>
  <si>
    <t>Płyn do dezynfekcji rąk 5L</t>
  </si>
  <si>
    <t>Płyn do dezynfekcji powierzchni 5L</t>
  </si>
  <si>
    <t>Płyn do glazury Sidolux 750ml</t>
  </si>
  <si>
    <t>Płyn do naczyń Ludwik 500ml , różne zapachy</t>
  </si>
  <si>
    <t>Płyn do płukania Coccolino 1,8L, różne zapachy</t>
  </si>
  <si>
    <t>Płyn do płukania Lenor 1,8L, niebieski</t>
  </si>
  <si>
    <t>Płyn do mycia szyb z pompką CLIN 500ml</t>
  </si>
  <si>
    <t>Płyn do mycia szyb z pompką Ludwik 750 ml</t>
  </si>
  <si>
    <t>Płyn uniwersalny Ajax 5L, różne zapachy</t>
  </si>
  <si>
    <t>Płyn uniwersalny Sidolux 5l, różne zapachy</t>
  </si>
  <si>
    <t>Preparat do czyszczenia stali nierdzewnej 750ml z atomizerem</t>
  </si>
  <si>
    <t>Proszek do prania Persil Deep Clean, 45 prań do białego</t>
  </si>
  <si>
    <t>Proszek do prania Vizir Alpejska Świeżość, 36 prań do białego</t>
  </si>
  <si>
    <t>Proszek do prania Ariel Mountain Spring, 40 prań do białego</t>
  </si>
  <si>
    <t>Pudełko na herbatę 6 przegródek</t>
  </si>
  <si>
    <t>Ręcznik kuchenny papierowy Foxy Mega</t>
  </si>
  <si>
    <t>1op/2rolki</t>
  </si>
  <si>
    <t>Ręcznik papierowy Foxy Tornado</t>
  </si>
  <si>
    <t>Ręcznik papierowy składany ZZ SMART  biały 4000 dł 200x250 mm,</t>
  </si>
  <si>
    <t>1 karton</t>
  </si>
  <si>
    <t>Rękawice lateksowe</t>
  </si>
  <si>
    <t>Rozmiar S</t>
  </si>
  <si>
    <t>Op/100szt</t>
  </si>
  <si>
    <t>Rozmiar M</t>
  </si>
  <si>
    <t>Rozmiar L</t>
  </si>
  <si>
    <t>Rozmiar XL</t>
  </si>
  <si>
    <t>Rękawice nitrylowe, bez pudrowe,różne kolory</t>
  </si>
  <si>
    <t>Spray Cilit Bang kamień i brud,750ml</t>
  </si>
  <si>
    <t>Szczotka toaletowa WC komplet,metalowa</t>
  </si>
  <si>
    <t>Sztućce plastikowe</t>
  </si>
  <si>
    <t>Łyżka</t>
  </si>
  <si>
    <t>Widelec</t>
  </si>
  <si>
    <t>Nóż</t>
  </si>
  <si>
    <t>Łyżeczka</t>
  </si>
  <si>
    <t>Ścierka z mikrofibry 40cm*40cm dowolny kolor</t>
  </si>
  <si>
    <t>Ścierka kuchenna bawełniana 70cm*50cm</t>
  </si>
  <si>
    <t>Ściereczki uniwersalne domowe (3 sztuki w opakowaniu)</t>
  </si>
  <si>
    <t>op</t>
  </si>
  <si>
    <t>Środek do pielęgnacji mebli w aerozolu Pronto 300ml, dowolny zapach</t>
  </si>
  <si>
    <t>Środek do udrażniania rur Kret granulki</t>
  </si>
  <si>
    <t>Talerzyk plastikowy średnica 22cm biały</t>
  </si>
  <si>
    <t>Torba foliowa z uchwytem czarna 27cm*49cm*14cm</t>
  </si>
  <si>
    <t>Worek na odpady 35L</t>
  </si>
  <si>
    <t>1 worek</t>
  </si>
  <si>
    <t>Worek na odpady 60L</t>
  </si>
  <si>
    <t>Worek na odpady 120L</t>
  </si>
  <si>
    <t>Worek na odpady 160L</t>
  </si>
  <si>
    <t>Zmywak kuchenny profilowany 8,5cm*7cm*4cm</t>
  </si>
  <si>
    <t>Op/5szt</t>
  </si>
  <si>
    <t>Zmywak do teflonu złoty/srebrny</t>
  </si>
  <si>
    <t>Żel do rąk o działaniu antybakteryjnym bez używania wody z pompką 500ml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</si>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</sst>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8">
    <font>
      <sz val="11"/>
      <color rgb="FF000000"/>
      <name val="Calibri1"/>
      <family val="2"/>
      <charset val="238"/>
    </font>
    <font>
      <b/>
      <i/>
      <sz val="16"/>
      <color rgb="FF000000"/>
      <name val="Calibri1"/>
      <family val="2"/>
      <charset val="238"/>
    </font>
    <font>
      <b/>
      <i/>
      <u/>
      <sz val="11"/>
      <color rgb="FF000000"/>
      <name val="Calibri1"/>
      <family val="2"/>
      <charset val="238"/>
    </font>
    <font>
      <b/>
      <sz val="11"/>
      <color rgb="FF000000"/>
      <name val="Cambria"/>
      <family val="1"/>
      <charset val="238"/>
    </font>
    <font>
      <sz val="13"/>
      <color rgb="FF000000"/>
      <name val="Calibri"/>
      <family val="2"/>
      <charset val="238"/>
    </font>
    <font>
      <b/>
      <sz val="11"/>
      <color rgb="FF000000"/>
      <name val="Arial1"/>
      <charset val="238"/>
    </font>
    <font>
      <sz val="11"/>
      <color rgb="FF000000"/>
      <name val="Arial1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3399FF"/>
        <bgColor rgb="FF3399FF"/>
      </patternFill>
    </fill>
    <fill>
      <patternFill patternType="solid">
        <fgColor rgb="FFFFFFFF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165" fontId="0" fillId="0" borderId="0"/>
    <xf numFmtId="165" fontId="1" fillId="0" borderId="0">
      <alignment horizontal="center"/>
    </xf>
    <xf numFmtId="165" fontId="1" fillId="0" borderId="0">
      <alignment horizontal="center" textRotation="90"/>
    </xf>
    <xf numFmtId="165" fontId="2" fillId="0" borderId="0"/>
    <xf numFmtId="166" fontId="2" fillId="0" borderId="0"/>
  </cellStyleXfs>
  <cellXfs count="17">
    <xf numFmtId="165" fontId="0" fillId="0" borderId="0" xfId="0"/>
    <xf numFmtId="165" fontId="3" fillId="0" borderId="0" xfId="0" applyFont="1" applyAlignment="1">
      <alignment horizontal="center" vertical="center"/>
    </xf>
    <xf numFmtId="165" fontId="4" fillId="0" borderId="0" xfId="0" applyFont="1" applyAlignment="1">
      <alignment horizontal="center" vertical="center"/>
    </xf>
    <xf numFmtId="165" fontId="5" fillId="2" borderId="1" xfId="0" applyFont="1" applyFill="1" applyBorder="1" applyAlignment="1">
      <alignment horizontal="center" vertical="center" wrapText="1"/>
    </xf>
    <xf numFmtId="165" fontId="5" fillId="2" borderId="2" xfId="0" applyFont="1" applyFill="1" applyBorder="1" applyAlignment="1">
      <alignment horizontal="center" vertical="center" wrapText="1"/>
    </xf>
    <xf numFmtId="165" fontId="5" fillId="0" borderId="3" xfId="0" applyFont="1" applyBorder="1" applyAlignment="1">
      <alignment horizontal="center" vertical="center" wrapText="1"/>
    </xf>
    <xf numFmtId="165" fontId="6" fillId="0" borderId="3" xfId="0" applyFont="1" applyBorder="1" applyAlignment="1">
      <alignment horizontal="center" vertical="center" wrapText="1"/>
    </xf>
    <xf numFmtId="165" fontId="6" fillId="0" borderId="3" xfId="0" applyFont="1" applyBorder="1" applyAlignment="1">
      <alignment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5" fontId="5" fillId="0" borderId="2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7"/>
  <sheetViews>
    <sheetView tabSelected="1" workbookViewId="0"/>
  </sheetViews>
  <sheetFormatPr defaultRowHeight="14.25"/>
  <cols>
    <col min="1" max="1" width="8.125" customWidth="1"/>
    <col min="2" max="2" width="22.75" customWidth="1"/>
    <col min="3" max="5" width="8.125" customWidth="1"/>
    <col min="6" max="6" width="10.5" customWidth="1"/>
    <col min="7" max="7" width="6.625" customWidth="1"/>
    <col min="8" max="8" width="10.5" customWidth="1"/>
    <col min="9" max="1024" width="8.125" customWidth="1"/>
  </cols>
  <sheetData>
    <row r="2" spans="1:9">
      <c r="C2" s="1" t="s">
        <v>0</v>
      </c>
    </row>
    <row r="3" spans="1:9" ht="17.25">
      <c r="C3" s="2" t="s">
        <v>1</v>
      </c>
    </row>
    <row r="6" spans="1:9" ht="60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4" t="s">
        <v>9</v>
      </c>
    </row>
    <row r="7" spans="1:9" ht="28.5">
      <c r="A7" s="5">
        <v>1</v>
      </c>
      <c r="B7" s="6" t="s">
        <v>10</v>
      </c>
      <c r="C7" s="6" t="s">
        <v>11</v>
      </c>
      <c r="D7" s="7">
        <v>0</v>
      </c>
      <c r="E7" s="8"/>
      <c r="F7" s="8">
        <f>D7*E7</f>
        <v>0</v>
      </c>
      <c r="G7" s="8">
        <v>0</v>
      </c>
      <c r="H7" s="9">
        <f>F7*1.23</f>
        <v>0</v>
      </c>
    </row>
    <row r="8" spans="1:9" ht="28.5">
      <c r="A8" s="5">
        <v>2</v>
      </c>
      <c r="B8" s="6" t="s">
        <v>12</v>
      </c>
      <c r="C8" s="6" t="s">
        <v>11</v>
      </c>
      <c r="D8" s="7">
        <v>4</v>
      </c>
      <c r="E8" s="8"/>
      <c r="F8" s="8">
        <v>0</v>
      </c>
      <c r="G8" s="8">
        <v>0</v>
      </c>
      <c r="H8" s="9">
        <v>0</v>
      </c>
    </row>
    <row r="9" spans="1:9" ht="28.5">
      <c r="A9" s="5">
        <v>3</v>
      </c>
      <c r="B9" s="6" t="s">
        <v>13</v>
      </c>
      <c r="C9" s="6" t="s">
        <v>11</v>
      </c>
      <c r="D9" s="7">
        <v>9</v>
      </c>
      <c r="E9" s="8"/>
      <c r="F9" s="8">
        <f t="shared" ref="F9:F35" si="0">D9*E9</f>
        <v>0</v>
      </c>
      <c r="G9" s="8">
        <f>H9/D9</f>
        <v>0</v>
      </c>
      <c r="H9" s="9">
        <v>0</v>
      </c>
    </row>
    <row r="10" spans="1:9" ht="42.75">
      <c r="A10" s="5">
        <v>4</v>
      </c>
      <c r="B10" s="6" t="s">
        <v>14</v>
      </c>
      <c r="C10" s="6" t="s">
        <v>11</v>
      </c>
      <c r="D10" s="7">
        <v>0</v>
      </c>
      <c r="E10" s="8"/>
      <c r="F10" s="8">
        <f t="shared" si="0"/>
        <v>0</v>
      </c>
      <c r="G10" s="8">
        <v>0</v>
      </c>
      <c r="H10" s="9">
        <v>0</v>
      </c>
    </row>
    <row r="11" spans="1:9" ht="28.5">
      <c r="A11" s="5">
        <v>5</v>
      </c>
      <c r="B11" s="6" t="s">
        <v>15</v>
      </c>
      <c r="C11" s="6" t="s">
        <v>16</v>
      </c>
      <c r="D11" s="7">
        <v>0</v>
      </c>
      <c r="E11" s="8"/>
      <c r="F11" s="8">
        <f t="shared" si="0"/>
        <v>0</v>
      </c>
      <c r="G11" s="8">
        <v>0</v>
      </c>
      <c r="H11" s="9">
        <v>0</v>
      </c>
    </row>
    <row r="12" spans="1:9" ht="57">
      <c r="A12" s="5">
        <v>6</v>
      </c>
      <c r="B12" s="6" t="s">
        <v>17</v>
      </c>
      <c r="C12" s="6" t="s">
        <v>11</v>
      </c>
      <c r="D12" s="7">
        <v>230</v>
      </c>
      <c r="E12" s="8"/>
      <c r="F12" s="8">
        <f t="shared" si="0"/>
        <v>0</v>
      </c>
      <c r="G12" s="8">
        <f>H12/D12</f>
        <v>0</v>
      </c>
      <c r="H12" s="9">
        <v>0</v>
      </c>
    </row>
    <row r="13" spans="1:9" ht="57">
      <c r="A13" s="5">
        <v>7</v>
      </c>
      <c r="B13" s="6" t="s">
        <v>18</v>
      </c>
      <c r="C13" s="6" t="s">
        <v>11</v>
      </c>
      <c r="D13" s="7">
        <v>147</v>
      </c>
      <c r="E13" s="8"/>
      <c r="F13" s="8">
        <f t="shared" si="0"/>
        <v>0</v>
      </c>
      <c r="G13" s="8">
        <f>H13/D13</f>
        <v>0</v>
      </c>
      <c r="H13" s="9">
        <v>0</v>
      </c>
    </row>
    <row r="14" spans="1:9" ht="42.75">
      <c r="A14" s="5">
        <v>8</v>
      </c>
      <c r="B14" s="6" t="s">
        <v>19</v>
      </c>
      <c r="C14" s="6" t="s">
        <v>20</v>
      </c>
      <c r="D14" s="7">
        <v>444</v>
      </c>
      <c r="E14" s="8"/>
      <c r="F14" s="8">
        <f t="shared" si="0"/>
        <v>0</v>
      </c>
      <c r="G14" s="8">
        <f>H14/D14</f>
        <v>0</v>
      </c>
      <c r="H14" s="9">
        <v>0</v>
      </c>
    </row>
    <row r="15" spans="1:9" ht="42.75">
      <c r="A15" s="5">
        <v>9</v>
      </c>
      <c r="B15" s="6" t="s">
        <v>21</v>
      </c>
      <c r="C15" s="6" t="s">
        <v>11</v>
      </c>
      <c r="D15" s="7">
        <v>175</v>
      </c>
      <c r="E15" s="8"/>
      <c r="F15" s="8">
        <f t="shared" si="0"/>
        <v>0</v>
      </c>
      <c r="G15" s="8">
        <f>H15/D15</f>
        <v>0</v>
      </c>
      <c r="H15" s="9">
        <f>F15*1.08</f>
        <v>0</v>
      </c>
      <c r="I15" t="s">
        <v>22</v>
      </c>
    </row>
    <row r="16" spans="1:9" ht="42.75">
      <c r="A16" s="5">
        <v>10</v>
      </c>
      <c r="B16" s="6" t="s">
        <v>23</v>
      </c>
      <c r="C16" s="6" t="s">
        <v>11</v>
      </c>
      <c r="D16" s="7">
        <v>17</v>
      </c>
      <c r="E16" s="8"/>
      <c r="F16" s="8">
        <f t="shared" si="0"/>
        <v>0</v>
      </c>
      <c r="G16" s="8">
        <f>H16/D16</f>
        <v>0</v>
      </c>
      <c r="H16" s="9">
        <v>0</v>
      </c>
      <c r="I16" t="s">
        <v>22</v>
      </c>
    </row>
    <row r="17" spans="1:9" ht="42.75">
      <c r="A17" s="5">
        <v>11</v>
      </c>
      <c r="B17" s="6" t="s">
        <v>24</v>
      </c>
      <c r="C17" s="6" t="s">
        <v>11</v>
      </c>
      <c r="D17" s="7">
        <v>0</v>
      </c>
      <c r="E17" s="8"/>
      <c r="F17" s="8">
        <f t="shared" si="0"/>
        <v>0</v>
      </c>
      <c r="G17" s="8">
        <v>0</v>
      </c>
      <c r="H17" s="9">
        <v>0</v>
      </c>
      <c r="I17" t="s">
        <v>22</v>
      </c>
    </row>
    <row r="18" spans="1:9" ht="15">
      <c r="A18" s="5">
        <v>12</v>
      </c>
      <c r="B18" s="6" t="s">
        <v>25</v>
      </c>
      <c r="C18" s="6" t="s">
        <v>11</v>
      </c>
      <c r="D18" s="7">
        <v>0</v>
      </c>
      <c r="E18" s="8"/>
      <c r="F18" s="8">
        <f t="shared" si="0"/>
        <v>0</v>
      </c>
      <c r="G18" s="8">
        <v>0</v>
      </c>
      <c r="H18" s="9">
        <v>0</v>
      </c>
      <c r="I18" t="s">
        <v>22</v>
      </c>
    </row>
    <row r="19" spans="1:9" ht="28.5">
      <c r="A19" s="5">
        <v>13</v>
      </c>
      <c r="B19" s="6" t="s">
        <v>26</v>
      </c>
      <c r="C19" s="6" t="s">
        <v>11</v>
      </c>
      <c r="D19" s="7">
        <v>0</v>
      </c>
      <c r="E19" s="8"/>
      <c r="F19" s="8">
        <f t="shared" si="0"/>
        <v>0</v>
      </c>
      <c r="G19" s="8">
        <v>0</v>
      </c>
      <c r="H19" s="9">
        <v>0</v>
      </c>
      <c r="I19" t="s">
        <v>22</v>
      </c>
    </row>
    <row r="20" spans="1:9" ht="28.5">
      <c r="A20" s="5">
        <v>14</v>
      </c>
      <c r="B20" s="6" t="s">
        <v>27</v>
      </c>
      <c r="C20" s="6" t="s">
        <v>11</v>
      </c>
      <c r="D20" s="7">
        <v>0</v>
      </c>
      <c r="E20" s="8"/>
      <c r="F20" s="8">
        <f t="shared" si="0"/>
        <v>0</v>
      </c>
      <c r="G20" s="8">
        <v>0</v>
      </c>
      <c r="H20" s="9">
        <v>0</v>
      </c>
    </row>
    <row r="21" spans="1:9" ht="28.5">
      <c r="A21" s="5">
        <v>15</v>
      </c>
      <c r="B21" s="6" t="s">
        <v>28</v>
      </c>
      <c r="C21" s="6" t="s">
        <v>11</v>
      </c>
      <c r="D21" s="7">
        <v>114</v>
      </c>
      <c r="E21" s="8"/>
      <c r="F21" s="8">
        <f t="shared" si="0"/>
        <v>0</v>
      </c>
      <c r="G21" s="8">
        <v>0</v>
      </c>
      <c r="H21" s="9">
        <v>0</v>
      </c>
    </row>
    <row r="22" spans="1:9" ht="42.75">
      <c r="A22" s="5">
        <v>16</v>
      </c>
      <c r="B22" s="6" t="s">
        <v>29</v>
      </c>
      <c r="C22" s="6" t="s">
        <v>11</v>
      </c>
      <c r="D22" s="7">
        <v>0</v>
      </c>
      <c r="E22" s="8"/>
      <c r="F22" s="8">
        <f t="shared" si="0"/>
        <v>0</v>
      </c>
      <c r="G22" s="8">
        <v>0</v>
      </c>
      <c r="H22" s="9">
        <v>0</v>
      </c>
    </row>
    <row r="23" spans="1:9" ht="28.5">
      <c r="A23" s="5">
        <v>17</v>
      </c>
      <c r="B23" s="6" t="s">
        <v>30</v>
      </c>
      <c r="C23" s="6" t="s">
        <v>11</v>
      </c>
      <c r="D23" s="7">
        <v>3</v>
      </c>
      <c r="E23" s="8"/>
      <c r="F23" s="8">
        <f t="shared" si="0"/>
        <v>0</v>
      </c>
      <c r="G23" s="8">
        <f>H23/D23</f>
        <v>0</v>
      </c>
      <c r="H23" s="9">
        <v>0</v>
      </c>
    </row>
    <row r="24" spans="1:9" ht="28.5">
      <c r="A24" s="5">
        <v>18</v>
      </c>
      <c r="B24" s="6" t="s">
        <v>31</v>
      </c>
      <c r="C24" s="6" t="s">
        <v>11</v>
      </c>
      <c r="D24" s="7">
        <v>0</v>
      </c>
      <c r="E24" s="8"/>
      <c r="F24" s="8">
        <f t="shared" si="0"/>
        <v>0</v>
      </c>
      <c r="G24" s="8">
        <v>0</v>
      </c>
      <c r="H24" s="9">
        <v>0</v>
      </c>
    </row>
    <row r="25" spans="1:9" ht="28.5">
      <c r="A25" s="5">
        <v>19</v>
      </c>
      <c r="B25" s="6" t="s">
        <v>32</v>
      </c>
      <c r="C25" s="6" t="s">
        <v>11</v>
      </c>
      <c r="D25" s="7">
        <v>0</v>
      </c>
      <c r="E25" s="8"/>
      <c r="F25" s="8">
        <f t="shared" si="0"/>
        <v>0</v>
      </c>
      <c r="G25" s="8">
        <v>0</v>
      </c>
      <c r="H25" s="9">
        <v>0</v>
      </c>
    </row>
    <row r="26" spans="1:9" ht="28.5">
      <c r="A26" s="5">
        <v>20</v>
      </c>
      <c r="B26" s="6" t="s">
        <v>33</v>
      </c>
      <c r="C26" s="6" t="s">
        <v>11</v>
      </c>
      <c r="D26" s="7">
        <v>28</v>
      </c>
      <c r="E26" s="8"/>
      <c r="F26" s="8">
        <f t="shared" si="0"/>
        <v>0</v>
      </c>
      <c r="G26" s="8">
        <f>H26/D26</f>
        <v>0</v>
      </c>
      <c r="H26" s="9">
        <v>0</v>
      </c>
    </row>
    <row r="27" spans="1:9" ht="28.5">
      <c r="A27" s="5">
        <v>21</v>
      </c>
      <c r="B27" s="6" t="s">
        <v>34</v>
      </c>
      <c r="C27" s="6" t="s">
        <v>11</v>
      </c>
      <c r="D27" s="7">
        <v>0</v>
      </c>
      <c r="E27" s="8"/>
      <c r="F27" s="8">
        <f t="shared" si="0"/>
        <v>0</v>
      </c>
      <c r="G27" s="8">
        <v>0</v>
      </c>
      <c r="H27" s="9">
        <v>0</v>
      </c>
    </row>
    <row r="28" spans="1:9" ht="42.75">
      <c r="A28" s="5">
        <v>22</v>
      </c>
      <c r="B28" s="6" t="s">
        <v>35</v>
      </c>
      <c r="C28" s="6" t="s">
        <v>11</v>
      </c>
      <c r="D28" s="7">
        <v>0</v>
      </c>
      <c r="E28" s="8"/>
      <c r="F28" s="8">
        <f t="shared" si="0"/>
        <v>0</v>
      </c>
      <c r="G28" s="8">
        <v>0</v>
      </c>
      <c r="H28" s="9">
        <v>0</v>
      </c>
    </row>
    <row r="29" spans="1:9" ht="42.75">
      <c r="A29" s="5">
        <v>23</v>
      </c>
      <c r="B29" s="6" t="s">
        <v>36</v>
      </c>
      <c r="C29" s="6" t="s">
        <v>11</v>
      </c>
      <c r="D29" s="7">
        <v>1</v>
      </c>
      <c r="E29" s="10"/>
      <c r="F29" s="10">
        <f t="shared" si="0"/>
        <v>0</v>
      </c>
      <c r="G29" s="10">
        <f>H29/D29</f>
        <v>0</v>
      </c>
      <c r="H29" s="11">
        <v>0</v>
      </c>
    </row>
    <row r="30" spans="1:9" ht="42.75">
      <c r="A30" s="5">
        <v>24</v>
      </c>
      <c r="B30" s="6" t="s">
        <v>37</v>
      </c>
      <c r="C30" s="6" t="s">
        <v>11</v>
      </c>
      <c r="D30" s="7">
        <v>0</v>
      </c>
      <c r="E30" s="8"/>
      <c r="F30" s="8">
        <f t="shared" si="0"/>
        <v>0</v>
      </c>
      <c r="G30" s="8">
        <v>0</v>
      </c>
      <c r="H30" s="9">
        <v>0</v>
      </c>
    </row>
    <row r="31" spans="1:9" ht="42.75">
      <c r="A31" s="5">
        <v>25</v>
      </c>
      <c r="B31" s="6" t="s">
        <v>38</v>
      </c>
      <c r="C31" s="6" t="s">
        <v>11</v>
      </c>
      <c r="D31" s="7">
        <v>0</v>
      </c>
      <c r="E31" s="8"/>
      <c r="F31" s="8">
        <f t="shared" si="0"/>
        <v>0</v>
      </c>
      <c r="G31" s="8">
        <v>0</v>
      </c>
      <c r="H31" s="9">
        <v>0</v>
      </c>
    </row>
    <row r="32" spans="1:9" ht="28.5">
      <c r="A32" s="5">
        <v>26</v>
      </c>
      <c r="B32" s="6" t="s">
        <v>39</v>
      </c>
      <c r="C32" s="6" t="s">
        <v>11</v>
      </c>
      <c r="D32" s="7">
        <v>0</v>
      </c>
      <c r="E32" s="8"/>
      <c r="F32" s="8">
        <f t="shared" si="0"/>
        <v>0</v>
      </c>
      <c r="G32" s="8">
        <v>0</v>
      </c>
      <c r="H32" s="9">
        <v>0</v>
      </c>
    </row>
    <row r="33" spans="1:9" ht="28.5">
      <c r="A33" s="5">
        <v>27</v>
      </c>
      <c r="B33" s="6" t="s">
        <v>40</v>
      </c>
      <c r="C33" s="6" t="s">
        <v>41</v>
      </c>
      <c r="D33" s="7">
        <v>0</v>
      </c>
      <c r="E33" s="8"/>
      <c r="F33" s="8">
        <f t="shared" si="0"/>
        <v>0</v>
      </c>
      <c r="G33" s="8">
        <v>0</v>
      </c>
      <c r="H33" s="9">
        <v>0</v>
      </c>
    </row>
    <row r="34" spans="1:9" ht="28.5">
      <c r="A34" s="5">
        <v>28</v>
      </c>
      <c r="B34" s="6" t="s">
        <v>42</v>
      </c>
      <c r="C34" s="6" t="s">
        <v>20</v>
      </c>
      <c r="D34" s="7">
        <v>156</v>
      </c>
      <c r="E34" s="8"/>
      <c r="F34" s="8">
        <f t="shared" si="0"/>
        <v>0</v>
      </c>
      <c r="G34" s="8">
        <v>0</v>
      </c>
      <c r="H34" s="9">
        <v>0</v>
      </c>
    </row>
    <row r="35" spans="1:9" ht="42.75">
      <c r="A35" s="5">
        <v>29</v>
      </c>
      <c r="B35" s="6" t="s">
        <v>43</v>
      </c>
      <c r="C35" s="6" t="s">
        <v>44</v>
      </c>
      <c r="D35" s="7">
        <v>40</v>
      </c>
      <c r="E35" s="8"/>
      <c r="F35" s="8">
        <f t="shared" si="0"/>
        <v>0</v>
      </c>
      <c r="G35" s="8">
        <f>H35/D35</f>
        <v>0</v>
      </c>
      <c r="H35" s="9">
        <v>0</v>
      </c>
    </row>
    <row r="36" spans="1:9">
      <c r="A36" s="15">
        <v>30</v>
      </c>
      <c r="B36" s="6" t="s">
        <v>45</v>
      </c>
      <c r="C36" s="6"/>
      <c r="D36" s="7"/>
      <c r="E36" s="8"/>
      <c r="F36" s="8"/>
      <c r="G36" s="8"/>
      <c r="H36" s="9"/>
    </row>
    <row r="37" spans="1:9" ht="28.5">
      <c r="A37" s="15"/>
      <c r="B37" s="6" t="s">
        <v>46</v>
      </c>
      <c r="C37" s="6" t="s">
        <v>47</v>
      </c>
      <c r="D37" s="7">
        <v>0</v>
      </c>
      <c r="E37" s="8"/>
      <c r="F37" s="8">
        <f>D37*E37</f>
        <v>0</v>
      </c>
      <c r="G37" s="8">
        <v>0</v>
      </c>
      <c r="H37" s="9">
        <f>F37*1.08</f>
        <v>0</v>
      </c>
      <c r="I37" t="s">
        <v>22</v>
      </c>
    </row>
    <row r="38" spans="1:9" ht="28.5">
      <c r="A38" s="15"/>
      <c r="B38" s="6" t="s">
        <v>48</v>
      </c>
      <c r="C38" s="6" t="s">
        <v>47</v>
      </c>
      <c r="D38" s="7">
        <v>0</v>
      </c>
      <c r="E38" s="8"/>
      <c r="F38" s="8">
        <f>D38*E38</f>
        <v>0</v>
      </c>
      <c r="G38" s="8">
        <v>0</v>
      </c>
      <c r="H38" s="9">
        <v>0</v>
      </c>
      <c r="I38" t="s">
        <v>22</v>
      </c>
    </row>
    <row r="39" spans="1:9" ht="28.5">
      <c r="A39" s="15"/>
      <c r="B39" s="6" t="s">
        <v>49</v>
      </c>
      <c r="C39" s="6" t="s">
        <v>47</v>
      </c>
      <c r="D39" s="7">
        <v>0</v>
      </c>
      <c r="E39" s="8"/>
      <c r="F39" s="8">
        <f>D39*E39</f>
        <v>0</v>
      </c>
      <c r="G39" s="8">
        <v>0</v>
      </c>
      <c r="H39" s="9">
        <v>0</v>
      </c>
      <c r="I39" t="s">
        <v>22</v>
      </c>
    </row>
    <row r="40" spans="1:9" ht="28.5">
      <c r="A40" s="15"/>
      <c r="B40" s="6" t="s">
        <v>50</v>
      </c>
      <c r="C40" s="6" t="s">
        <v>47</v>
      </c>
      <c r="D40" s="7">
        <v>0</v>
      </c>
      <c r="E40" s="8"/>
      <c r="F40" s="8">
        <f>D40*E40</f>
        <v>0</v>
      </c>
      <c r="G40" s="8">
        <v>0</v>
      </c>
      <c r="H40" s="9">
        <v>0</v>
      </c>
      <c r="I40" t="s">
        <v>22</v>
      </c>
    </row>
    <row r="41" spans="1:9" ht="28.5">
      <c r="A41" s="15">
        <v>31</v>
      </c>
      <c r="B41" s="6" t="s">
        <v>51</v>
      </c>
      <c r="C41" s="6"/>
      <c r="D41" s="7">
        <v>0</v>
      </c>
      <c r="E41" s="8"/>
      <c r="F41" s="8"/>
      <c r="G41" s="8"/>
      <c r="H41" s="9"/>
    </row>
    <row r="42" spans="1:9" ht="28.5">
      <c r="A42" s="15"/>
      <c r="B42" s="6" t="s">
        <v>46</v>
      </c>
      <c r="C42" s="6" t="s">
        <v>47</v>
      </c>
      <c r="D42" s="7">
        <v>0</v>
      </c>
      <c r="E42" s="8"/>
      <c r="F42" s="8">
        <f t="shared" ref="F42:F47" si="1">D42*E42</f>
        <v>0</v>
      </c>
      <c r="G42" s="8">
        <v>0</v>
      </c>
      <c r="H42" s="9">
        <v>0</v>
      </c>
      <c r="I42" t="s">
        <v>22</v>
      </c>
    </row>
    <row r="43" spans="1:9" ht="28.5">
      <c r="A43" s="15"/>
      <c r="B43" s="6" t="s">
        <v>48</v>
      </c>
      <c r="C43" s="6" t="s">
        <v>47</v>
      </c>
      <c r="D43" s="7">
        <v>0</v>
      </c>
      <c r="E43" s="8"/>
      <c r="F43" s="8">
        <f t="shared" si="1"/>
        <v>0</v>
      </c>
      <c r="G43" s="8">
        <v>0</v>
      </c>
      <c r="H43" s="9">
        <v>0</v>
      </c>
      <c r="I43" t="s">
        <v>22</v>
      </c>
    </row>
    <row r="44" spans="1:9" ht="28.5">
      <c r="A44" s="15"/>
      <c r="B44" s="6" t="s">
        <v>49</v>
      </c>
      <c r="C44" s="6" t="s">
        <v>47</v>
      </c>
      <c r="D44" s="7">
        <v>0</v>
      </c>
      <c r="E44" s="8"/>
      <c r="F44" s="8">
        <f t="shared" si="1"/>
        <v>0</v>
      </c>
      <c r="G44" s="8">
        <v>0</v>
      </c>
      <c r="H44" s="9">
        <v>0</v>
      </c>
      <c r="I44" t="s">
        <v>22</v>
      </c>
    </row>
    <row r="45" spans="1:9" ht="28.5">
      <c r="A45" s="15"/>
      <c r="B45" s="6" t="s">
        <v>50</v>
      </c>
      <c r="C45" s="6" t="s">
        <v>47</v>
      </c>
      <c r="D45" s="7">
        <v>0</v>
      </c>
      <c r="E45" s="8"/>
      <c r="F45" s="8">
        <f t="shared" si="1"/>
        <v>0</v>
      </c>
      <c r="G45" s="8">
        <v>0</v>
      </c>
      <c r="H45" s="9">
        <v>0</v>
      </c>
      <c r="I45" t="s">
        <v>22</v>
      </c>
    </row>
    <row r="46" spans="1:9" ht="28.5">
      <c r="A46" s="5">
        <v>32</v>
      </c>
      <c r="B46" s="6" t="s">
        <v>52</v>
      </c>
      <c r="C46" s="6" t="s">
        <v>11</v>
      </c>
      <c r="D46" s="7">
        <v>0</v>
      </c>
      <c r="E46" s="8"/>
      <c r="F46" s="8">
        <f t="shared" si="1"/>
        <v>0</v>
      </c>
      <c r="G46" s="8">
        <v>0</v>
      </c>
      <c r="H46" s="9">
        <v>0</v>
      </c>
    </row>
    <row r="47" spans="1:9" ht="28.5">
      <c r="A47" s="5">
        <v>33</v>
      </c>
      <c r="B47" s="6" t="s">
        <v>53</v>
      </c>
      <c r="C47" s="6" t="s">
        <v>11</v>
      </c>
      <c r="D47" s="7">
        <v>0</v>
      </c>
      <c r="E47" s="8"/>
      <c r="F47" s="8">
        <f t="shared" si="1"/>
        <v>0</v>
      </c>
      <c r="G47" s="8">
        <v>0</v>
      </c>
      <c r="H47" s="9">
        <v>0</v>
      </c>
    </row>
    <row r="48" spans="1:9">
      <c r="A48" s="15">
        <v>34</v>
      </c>
      <c r="B48" s="6" t="s">
        <v>54</v>
      </c>
      <c r="C48" s="6"/>
      <c r="D48" s="7"/>
      <c r="E48" s="8"/>
      <c r="F48" s="8"/>
      <c r="G48" s="8"/>
      <c r="H48" s="9"/>
    </row>
    <row r="49" spans="1:8" ht="28.5">
      <c r="A49" s="15"/>
      <c r="B49" s="6" t="s">
        <v>55</v>
      </c>
      <c r="C49" s="6" t="s">
        <v>47</v>
      </c>
      <c r="D49" s="7">
        <v>0</v>
      </c>
      <c r="E49" s="8"/>
      <c r="F49" s="8">
        <f t="shared" ref="F49:F66" si="2">D49*E49</f>
        <v>0</v>
      </c>
      <c r="G49" s="8">
        <v>0</v>
      </c>
      <c r="H49" s="9">
        <v>0</v>
      </c>
    </row>
    <row r="50" spans="1:8" ht="28.5">
      <c r="A50" s="15"/>
      <c r="B50" s="6" t="s">
        <v>56</v>
      </c>
      <c r="C50" s="6" t="s">
        <v>47</v>
      </c>
      <c r="D50" s="7">
        <v>0</v>
      </c>
      <c r="E50" s="8"/>
      <c r="F50" s="8">
        <f t="shared" si="2"/>
        <v>0</v>
      </c>
      <c r="G50" s="8">
        <v>0</v>
      </c>
      <c r="H50" s="9">
        <v>0</v>
      </c>
    </row>
    <row r="51" spans="1:8" ht="28.5">
      <c r="A51" s="15"/>
      <c r="B51" s="6" t="s">
        <v>57</v>
      </c>
      <c r="C51" s="6" t="s">
        <v>47</v>
      </c>
      <c r="D51" s="7">
        <v>0</v>
      </c>
      <c r="E51" s="8"/>
      <c r="F51" s="8">
        <f t="shared" si="2"/>
        <v>0</v>
      </c>
      <c r="G51" s="8">
        <v>0</v>
      </c>
      <c r="H51" s="9">
        <v>0</v>
      </c>
    </row>
    <row r="52" spans="1:8" ht="28.5">
      <c r="A52" s="15"/>
      <c r="B52" s="6" t="s">
        <v>58</v>
      </c>
      <c r="C52" s="6" t="s">
        <v>47</v>
      </c>
      <c r="D52" s="7">
        <v>0</v>
      </c>
      <c r="E52" s="8"/>
      <c r="F52" s="8">
        <f t="shared" si="2"/>
        <v>0</v>
      </c>
      <c r="G52" s="8">
        <v>0</v>
      </c>
      <c r="H52" s="9">
        <v>0</v>
      </c>
    </row>
    <row r="53" spans="1:8" ht="28.5">
      <c r="A53" s="5">
        <v>35</v>
      </c>
      <c r="B53" s="6" t="s">
        <v>59</v>
      </c>
      <c r="C53" s="6" t="s">
        <v>11</v>
      </c>
      <c r="D53" s="7">
        <v>20</v>
      </c>
      <c r="E53" s="8"/>
      <c r="F53" s="8">
        <f t="shared" si="2"/>
        <v>0</v>
      </c>
      <c r="G53" s="8">
        <f>H53/D53</f>
        <v>0</v>
      </c>
      <c r="H53" s="9">
        <v>0</v>
      </c>
    </row>
    <row r="54" spans="1:8" ht="28.5">
      <c r="A54" s="5">
        <v>36</v>
      </c>
      <c r="B54" s="6" t="s">
        <v>60</v>
      </c>
      <c r="C54" s="6" t="s">
        <v>11</v>
      </c>
      <c r="D54" s="7">
        <v>0</v>
      </c>
      <c r="E54" s="8"/>
      <c r="F54" s="8">
        <f t="shared" si="2"/>
        <v>0</v>
      </c>
      <c r="G54" s="8">
        <v>0</v>
      </c>
      <c r="H54" s="9">
        <v>0</v>
      </c>
    </row>
    <row r="55" spans="1:8" ht="42.75">
      <c r="A55" s="5">
        <v>37</v>
      </c>
      <c r="B55" s="6" t="s">
        <v>61</v>
      </c>
      <c r="C55" s="6" t="s">
        <v>62</v>
      </c>
      <c r="D55" s="7">
        <v>0</v>
      </c>
      <c r="E55" s="8"/>
      <c r="F55" s="8">
        <f t="shared" si="2"/>
        <v>0</v>
      </c>
      <c r="G55" s="8">
        <v>0</v>
      </c>
      <c r="H55" s="9">
        <v>0</v>
      </c>
    </row>
    <row r="56" spans="1:8" ht="42.75">
      <c r="A56" s="5">
        <v>38</v>
      </c>
      <c r="B56" s="6" t="s">
        <v>63</v>
      </c>
      <c r="C56" s="6" t="s">
        <v>11</v>
      </c>
      <c r="D56" s="7">
        <v>4</v>
      </c>
      <c r="E56" s="8"/>
      <c r="F56" s="8">
        <f t="shared" si="2"/>
        <v>0</v>
      </c>
      <c r="G56" s="8">
        <f>H56/D56</f>
        <v>0</v>
      </c>
      <c r="H56" s="9">
        <v>0</v>
      </c>
    </row>
    <row r="57" spans="1:8" ht="28.5">
      <c r="A57" s="5">
        <v>39</v>
      </c>
      <c r="B57" s="6" t="s">
        <v>64</v>
      </c>
      <c r="C57" s="6" t="s">
        <v>11</v>
      </c>
      <c r="D57" s="7">
        <v>0</v>
      </c>
      <c r="E57" s="8"/>
      <c r="F57" s="8">
        <f t="shared" si="2"/>
        <v>0</v>
      </c>
      <c r="G57" s="8">
        <v>0</v>
      </c>
      <c r="H57" s="9">
        <v>0</v>
      </c>
    </row>
    <row r="58" spans="1:8" ht="28.5">
      <c r="A58" s="5">
        <v>40</v>
      </c>
      <c r="B58" s="6" t="s">
        <v>65</v>
      </c>
      <c r="C58" s="6" t="s">
        <v>47</v>
      </c>
      <c r="D58" s="7">
        <v>0</v>
      </c>
      <c r="E58" s="8"/>
      <c r="F58" s="8">
        <f t="shared" si="2"/>
        <v>0</v>
      </c>
      <c r="G58" s="8">
        <v>0</v>
      </c>
      <c r="H58" s="9">
        <v>0</v>
      </c>
    </row>
    <row r="59" spans="1:8" ht="28.5">
      <c r="A59" s="5">
        <v>41</v>
      </c>
      <c r="B59" s="6" t="s">
        <v>66</v>
      </c>
      <c r="C59" s="6" t="s">
        <v>11</v>
      </c>
      <c r="D59" s="7">
        <v>0</v>
      </c>
      <c r="E59" s="8"/>
      <c r="F59" s="8">
        <f t="shared" si="2"/>
        <v>0</v>
      </c>
      <c r="G59" s="8">
        <v>0</v>
      </c>
      <c r="H59" s="9">
        <v>0</v>
      </c>
    </row>
    <row r="60" spans="1:8" ht="22.35" customHeight="1">
      <c r="A60" s="5">
        <v>42</v>
      </c>
      <c r="B60" s="6" t="s">
        <v>67</v>
      </c>
      <c r="C60" s="6" t="s">
        <v>68</v>
      </c>
      <c r="D60" s="7">
        <v>500</v>
      </c>
      <c r="E60" s="8"/>
      <c r="F60" s="8">
        <f t="shared" si="2"/>
        <v>0</v>
      </c>
      <c r="G60" s="8">
        <f>H60/D60</f>
        <v>0</v>
      </c>
      <c r="H60" s="9">
        <v>0</v>
      </c>
    </row>
    <row r="61" spans="1:8" ht="23.25" customHeight="1">
      <c r="A61" s="5">
        <v>43</v>
      </c>
      <c r="B61" s="6" t="s">
        <v>69</v>
      </c>
      <c r="C61" s="6" t="s">
        <v>68</v>
      </c>
      <c r="D61" s="7">
        <v>500</v>
      </c>
      <c r="E61" s="8"/>
      <c r="F61" s="8">
        <f t="shared" si="2"/>
        <v>0</v>
      </c>
      <c r="G61" s="8">
        <f>H61/D61</f>
        <v>0</v>
      </c>
      <c r="H61" s="9">
        <v>0</v>
      </c>
    </row>
    <row r="62" spans="1:8" ht="15">
      <c r="A62" s="5">
        <v>44</v>
      </c>
      <c r="B62" s="6" t="s">
        <v>70</v>
      </c>
      <c r="C62" s="6" t="s">
        <v>68</v>
      </c>
      <c r="D62" s="7">
        <v>0</v>
      </c>
      <c r="E62" s="8"/>
      <c r="F62" s="8">
        <f t="shared" si="2"/>
        <v>0</v>
      </c>
      <c r="G62" s="8">
        <v>0</v>
      </c>
      <c r="H62" s="9">
        <v>0</v>
      </c>
    </row>
    <row r="63" spans="1:8" ht="15">
      <c r="A63" s="5">
        <v>45</v>
      </c>
      <c r="B63" s="6" t="s">
        <v>71</v>
      </c>
      <c r="C63" s="6" t="s">
        <v>68</v>
      </c>
      <c r="D63" s="7">
        <v>0</v>
      </c>
      <c r="E63" s="8"/>
      <c r="F63" s="8">
        <f t="shared" si="2"/>
        <v>0</v>
      </c>
      <c r="G63" s="8">
        <v>0</v>
      </c>
      <c r="H63" s="9">
        <v>0</v>
      </c>
    </row>
    <row r="64" spans="1:8" ht="42.75">
      <c r="A64" s="5">
        <v>46</v>
      </c>
      <c r="B64" s="6" t="s">
        <v>72</v>
      </c>
      <c r="C64" s="6" t="s">
        <v>73</v>
      </c>
      <c r="D64" s="7">
        <v>12</v>
      </c>
      <c r="E64" s="8"/>
      <c r="F64" s="8">
        <f t="shared" si="2"/>
        <v>0</v>
      </c>
      <c r="G64" s="8">
        <f>H64/D64</f>
        <v>0</v>
      </c>
      <c r="H64" s="9">
        <v>0</v>
      </c>
    </row>
    <row r="65" spans="1:9" ht="28.5">
      <c r="A65" s="5">
        <v>47</v>
      </c>
      <c r="B65" s="6" t="s">
        <v>74</v>
      </c>
      <c r="C65" s="6" t="s">
        <v>11</v>
      </c>
      <c r="D65" s="7">
        <v>0</v>
      </c>
      <c r="E65" s="8"/>
      <c r="F65" s="8">
        <f t="shared" si="2"/>
        <v>0</v>
      </c>
      <c r="G65" s="8">
        <v>0</v>
      </c>
      <c r="H65" s="9">
        <v>0</v>
      </c>
    </row>
    <row r="66" spans="1:9" ht="57">
      <c r="A66" s="5">
        <v>48</v>
      </c>
      <c r="B66" s="6" t="s">
        <v>75</v>
      </c>
      <c r="C66" s="6" t="s">
        <v>62</v>
      </c>
      <c r="D66" s="7">
        <v>0</v>
      </c>
      <c r="E66" s="8"/>
      <c r="F66" s="8">
        <f t="shared" si="2"/>
        <v>0</v>
      </c>
      <c r="G66" s="8">
        <v>0</v>
      </c>
      <c r="H66" s="9">
        <f>F66*1.08</f>
        <v>0</v>
      </c>
      <c r="I66" t="s">
        <v>22</v>
      </c>
    </row>
    <row r="67" spans="1:9" ht="29.25" customHeight="1">
      <c r="A67" s="16" t="s">
        <v>76</v>
      </c>
      <c r="B67" s="16"/>
      <c r="C67" s="16"/>
      <c r="D67" s="16"/>
      <c r="E67" s="16"/>
      <c r="F67" s="12">
        <f>SUM(F7:F66)</f>
        <v>0</v>
      </c>
      <c r="G67" s="13"/>
      <c r="H67" s="14">
        <f>SUM(H7:H66)</f>
        <v>0</v>
      </c>
    </row>
  </sheetData>
  <mergeCells count="4">
    <mergeCell ref="A36:A40"/>
    <mergeCell ref="A41:A45"/>
    <mergeCell ref="A48:A52"/>
    <mergeCell ref="A67:E67"/>
  </mergeCells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Michał Szymaniuk</cp:lastModifiedBy>
  <cp:revision>0</cp:revision>
  <cp:lastPrinted>2022-12-14T12:11:41Z</cp:lastPrinted>
  <dcterms:created xsi:type="dcterms:W3CDTF">2020-12-28T10:20:20Z</dcterms:created>
  <dcterms:modified xsi:type="dcterms:W3CDTF">2022-12-14T12:15:31Z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