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łącznik nr 2 - zapotrzebowanie\"/>
    </mc:Choice>
  </mc:AlternateContent>
  <bookViews>
    <workbookView xWindow="0" yWindow="0" windowWidth="28800" windowHeight="124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H29" i="1" s="1"/>
  <c r="G29" i="1" s="1"/>
  <c r="F88" i="1"/>
  <c r="H88" i="1"/>
  <c r="G88" i="1"/>
  <c r="F9" i="1" l="1"/>
  <c r="H9" i="1" s="1"/>
  <c r="G9" i="1" s="1"/>
  <c r="F10" i="1"/>
  <c r="H10" i="1" s="1"/>
  <c r="G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H18" i="1" s="1"/>
  <c r="G18" i="1" s="1"/>
  <c r="F19" i="1"/>
  <c r="H19" i="1" s="1"/>
  <c r="G19" i="1" s="1"/>
  <c r="F20" i="1"/>
  <c r="H20" i="1" s="1"/>
  <c r="G20" i="1" s="1"/>
  <c r="F22" i="1"/>
  <c r="H22" i="1" s="1"/>
  <c r="G22" i="1" s="1"/>
  <c r="F23" i="1"/>
  <c r="H23" i="1" s="1"/>
  <c r="G23" i="1" s="1"/>
  <c r="F24" i="1"/>
  <c r="H24" i="1" s="1"/>
  <c r="G24" i="1" s="1"/>
  <c r="F25" i="1"/>
  <c r="H25" i="1" s="1"/>
  <c r="G25" i="1" s="1"/>
  <c r="F26" i="1"/>
  <c r="H26" i="1" s="1"/>
  <c r="G26" i="1" s="1"/>
  <c r="F27" i="1"/>
  <c r="H27" i="1" s="1"/>
  <c r="G27" i="1" s="1"/>
  <c r="F28" i="1"/>
  <c r="H28" i="1" s="1"/>
  <c r="G28" i="1" s="1"/>
  <c r="F30" i="1"/>
  <c r="H30" i="1" s="1"/>
  <c r="F31" i="1"/>
  <c r="F32" i="1"/>
  <c r="F33" i="1"/>
  <c r="H33" i="1" s="1"/>
  <c r="G33" i="1" s="1"/>
  <c r="F34" i="1"/>
  <c r="F35" i="1"/>
  <c r="H35" i="1" s="1"/>
  <c r="G35" i="1" s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G39" i="1" s="1"/>
  <c r="F40" i="1"/>
  <c r="H40" i="1" s="1"/>
  <c r="G40" i="1" s="1"/>
  <c r="F41" i="1"/>
  <c r="H41" i="1" s="1"/>
  <c r="G41" i="1" s="1"/>
  <c r="F42" i="1"/>
  <c r="H42" i="1" s="1"/>
  <c r="G42" i="1" s="1"/>
  <c r="F43" i="1"/>
  <c r="H43" i="1" s="1"/>
  <c r="G43" i="1" s="1"/>
  <c r="F44" i="1"/>
  <c r="H44" i="1" s="1"/>
  <c r="G44" i="1" s="1"/>
  <c r="F45" i="1"/>
  <c r="H45" i="1" s="1"/>
  <c r="G45" i="1" s="1"/>
  <c r="F46" i="1"/>
  <c r="H46" i="1" s="1"/>
  <c r="G46" i="1" s="1"/>
  <c r="F47" i="1"/>
  <c r="H47" i="1" s="1"/>
  <c r="G47" i="1" s="1"/>
  <c r="F48" i="1"/>
  <c r="H48" i="1" s="1"/>
  <c r="G48" i="1" s="1"/>
  <c r="F49" i="1"/>
  <c r="H49" i="1" s="1"/>
  <c r="G49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60" i="1"/>
  <c r="H60" i="1" s="1"/>
  <c r="G60" i="1" s="1"/>
  <c r="F61" i="1"/>
  <c r="H61" i="1" s="1"/>
  <c r="G61" i="1" s="1"/>
  <c r="F62" i="1"/>
  <c r="H62" i="1" s="1"/>
  <c r="G62" i="1" s="1"/>
  <c r="F63" i="1"/>
  <c r="H63" i="1" s="1"/>
  <c r="G63" i="1" s="1"/>
  <c r="F65" i="1"/>
  <c r="H65" i="1" s="1"/>
  <c r="G65" i="1" s="1"/>
  <c r="F66" i="1"/>
  <c r="H66" i="1" s="1"/>
  <c r="G66" i="1" s="1"/>
  <c r="F67" i="1"/>
  <c r="H67" i="1" s="1"/>
  <c r="G67" i="1" s="1"/>
  <c r="F68" i="1"/>
  <c r="H68" i="1" s="1"/>
  <c r="G68" i="1" s="1"/>
  <c r="F69" i="1"/>
  <c r="H69" i="1" s="1"/>
  <c r="G69" i="1" s="1"/>
  <c r="F70" i="1"/>
  <c r="H70" i="1" s="1"/>
  <c r="G70" i="1" s="1"/>
  <c r="F71" i="1"/>
  <c r="H71" i="1" s="1"/>
  <c r="G71" i="1" s="1"/>
  <c r="F72" i="1"/>
  <c r="H72" i="1" s="1"/>
  <c r="G72" i="1" s="1"/>
  <c r="F74" i="1"/>
  <c r="H74" i="1" s="1"/>
  <c r="G74" i="1" s="1"/>
  <c r="F75" i="1"/>
  <c r="H75" i="1" s="1"/>
  <c r="G75" i="1" s="1"/>
  <c r="F76" i="1"/>
  <c r="H76" i="1" s="1"/>
  <c r="G76" i="1" s="1"/>
  <c r="F77" i="1"/>
  <c r="H77" i="1" s="1"/>
  <c r="G77" i="1" s="1"/>
  <c r="F78" i="1"/>
  <c r="H78" i="1" s="1"/>
  <c r="G78" i="1" s="1"/>
  <c r="F79" i="1"/>
  <c r="H79" i="1" s="1"/>
  <c r="G79" i="1" s="1"/>
  <c r="F80" i="1"/>
  <c r="H80" i="1" s="1"/>
  <c r="G80" i="1" s="1"/>
  <c r="F81" i="1"/>
  <c r="H81" i="1" s="1"/>
  <c r="G81" i="1" s="1"/>
  <c r="F82" i="1"/>
  <c r="H82" i="1" s="1"/>
  <c r="G82" i="1" s="1"/>
  <c r="F83" i="1"/>
  <c r="H83" i="1" s="1"/>
  <c r="G83" i="1" s="1"/>
  <c r="F84" i="1"/>
  <c r="H84" i="1" s="1"/>
  <c r="G84" i="1" s="1"/>
  <c r="F85" i="1"/>
  <c r="H85" i="1" s="1"/>
  <c r="G85" i="1" s="1"/>
  <c r="F86" i="1"/>
  <c r="H86" i="1" s="1"/>
  <c r="G86" i="1" s="1"/>
  <c r="F87" i="1"/>
  <c r="H87" i="1" s="1"/>
  <c r="G87" i="1" s="1"/>
  <c r="F89" i="1"/>
  <c r="H89" i="1" s="1"/>
  <c r="G89" i="1" s="1"/>
  <c r="F90" i="1"/>
  <c r="H90" i="1" s="1"/>
  <c r="G90" i="1" s="1"/>
  <c r="F91" i="1"/>
  <c r="H91" i="1" s="1"/>
  <c r="G91" i="1" s="1"/>
  <c r="F92" i="1"/>
  <c r="H92" i="1" s="1"/>
  <c r="G92" i="1" s="1"/>
  <c r="F93" i="1"/>
  <c r="H93" i="1" s="1"/>
  <c r="G93" i="1" s="1"/>
  <c r="F94" i="1"/>
  <c r="H94" i="1" s="1"/>
  <c r="G94" i="1" s="1"/>
  <c r="F95" i="1"/>
  <c r="H95" i="1" s="1"/>
  <c r="G95" i="1" s="1"/>
  <c r="F96" i="1"/>
  <c r="H96" i="1" s="1"/>
  <c r="G96" i="1" s="1"/>
  <c r="F97" i="1"/>
  <c r="H97" i="1" s="1"/>
  <c r="G97" i="1" s="1"/>
  <c r="F98" i="1"/>
  <c r="F8" i="1"/>
  <c r="H8" i="1" s="1"/>
  <c r="H32" i="1" l="1"/>
  <c r="G32" i="1" s="1"/>
  <c r="H31" i="1"/>
  <c r="G31" i="1" s="1"/>
  <c r="H34" i="1"/>
  <c r="G34" i="1" s="1"/>
  <c r="G30" i="1"/>
  <c r="H98" i="1"/>
  <c r="G98" i="1" s="1"/>
  <c r="H99" i="1"/>
  <c r="G8" i="1"/>
  <c r="F99" i="1"/>
</calcChain>
</file>

<file path=xl/sharedStrings.xml><?xml version="1.0" encoding="utf-8"?>
<sst xmlns="http://schemas.openxmlformats.org/spreadsheetml/2006/main" count="278" uniqueCount="195">
  <si>
    <t>L.p.</t>
  </si>
  <si>
    <t xml:space="preserve">Nazwa </t>
  </si>
  <si>
    <t xml:space="preserve">Jednostka </t>
  </si>
  <si>
    <t>Ilość (szt.)</t>
  </si>
  <si>
    <t>Cena za szt. brutto</t>
  </si>
  <si>
    <t>RAZEM (szt. x cena brutto)</t>
  </si>
  <si>
    <t>1.  </t>
  </si>
  <si>
    <t>Gąbka do ścierania tablic 16 x 10 x 5</t>
  </si>
  <si>
    <t>szt</t>
  </si>
  <si>
    <t>2.  </t>
  </si>
  <si>
    <t>Kostki do spłuczki WC General Fresh 2 x 50 g</t>
  </si>
  <si>
    <t>Szt.</t>
  </si>
  <si>
    <t>3.  </t>
  </si>
  <si>
    <t xml:space="preserve">Kostka toaletowa, koszyk, Domestos 40g, rózne zapachy  </t>
  </si>
  <si>
    <t>4.  </t>
  </si>
  <si>
    <t>Kostka toaletowa do WC zapas 40 g</t>
  </si>
  <si>
    <t>5.  </t>
  </si>
  <si>
    <t>Kreda biała okrągła niepyląca do tablic</t>
  </si>
  <si>
    <t>Op/100szt.</t>
  </si>
  <si>
    <t>6.  </t>
  </si>
  <si>
    <t>Kreda kolorowa niepyląca</t>
  </si>
  <si>
    <t>Op/50 szt.</t>
  </si>
  <si>
    <t>7.  </t>
  </si>
  <si>
    <t>Kubek plastikowy,przeźro-czysty do wody 200ml</t>
  </si>
  <si>
    <t>1op/100szt</t>
  </si>
  <si>
    <t>8.  </t>
  </si>
  <si>
    <t>Krochmal „ Ługa” 750 ml</t>
  </si>
  <si>
    <t>9.  </t>
  </si>
  <si>
    <t>Mopy do zamiatania bawełniane 110/15</t>
  </si>
  <si>
    <t>10.  </t>
  </si>
  <si>
    <t>Mleczko do czyszczenia CIF 500ml</t>
  </si>
  <si>
    <t>11.  </t>
  </si>
  <si>
    <t xml:space="preserve">Mleczko do czyszczenia CIF 750ml </t>
  </si>
  <si>
    <t>12.  </t>
  </si>
  <si>
    <t xml:space="preserve">Mydło antybakteryjne w płynie, różne zapachy, 5L </t>
  </si>
  <si>
    <t>13.  </t>
  </si>
  <si>
    <t>Mydło w płynie  z dozownikiem 450 ml, różne zapachy</t>
  </si>
  <si>
    <t>14.  </t>
  </si>
  <si>
    <t>15.  </t>
  </si>
  <si>
    <t xml:space="preserve">Odświeżacz powietrza w żelu 150g,Arola General Fresh Dynia, rożne zapachy </t>
  </si>
  <si>
    <t>16.  </t>
  </si>
  <si>
    <t>Odświeżacz powietrza w aerozolu, Airvich 300ml, różne zapachy w</t>
  </si>
  <si>
    <t>17.  </t>
  </si>
  <si>
    <t xml:space="preserve">Odświeżacz powietrza w aerozolu,Brise 300ml, różne zapachy w zamówieniu. </t>
  </si>
  <si>
    <t>18.  </t>
  </si>
  <si>
    <t>Papier toaletowy JUMBO BIC, biały do podajnika, 19cm</t>
  </si>
  <si>
    <t xml:space="preserve">1 rolka </t>
  </si>
  <si>
    <t>19.  </t>
  </si>
  <si>
    <t>Papier toaletowy Serwus</t>
  </si>
  <si>
    <t>1 rolka</t>
  </si>
  <si>
    <t>20.  </t>
  </si>
  <si>
    <t>Pasta do czyszczenia Betesca sama 250 g</t>
  </si>
  <si>
    <t>21.  </t>
  </si>
  <si>
    <t>Płyn do czyszczenia białych tablic</t>
  </si>
  <si>
    <t>22.  </t>
  </si>
  <si>
    <t xml:space="preserve">Płyn do czyszczenia toalet  Domestos 750ml, różne zapachy </t>
  </si>
  <si>
    <t>23.  </t>
  </si>
  <si>
    <t>Płyn do czyszczenia toalet Domestos Zero kamienia 750ml</t>
  </si>
  <si>
    <t>24.  </t>
  </si>
  <si>
    <t xml:space="preserve">Płyn do dezynfekcji powierzchni  z atomizerem,1L </t>
  </si>
  <si>
    <t>25.  </t>
  </si>
  <si>
    <t>Płyn do dezynfekcji rąk 5L</t>
  </si>
  <si>
    <t>26.  </t>
  </si>
  <si>
    <t>Płyn do dezynfekcji powierzchni 5L</t>
  </si>
  <si>
    <t>27.  </t>
  </si>
  <si>
    <t xml:space="preserve">Płyn do glazury Sidolux 750ml </t>
  </si>
  <si>
    <t>28.  </t>
  </si>
  <si>
    <t xml:space="preserve">Płyn do naczyń Ludwik 500ml , różne zapachy </t>
  </si>
  <si>
    <t>29.  </t>
  </si>
  <si>
    <t xml:space="preserve">Płyn do mycia szyb z pompką Clin 500 ml </t>
  </si>
  <si>
    <t xml:space="preserve">Szt. </t>
  </si>
  <si>
    <t>30.  </t>
  </si>
  <si>
    <t>Płyn do mycia szyb zapas 500 ml</t>
  </si>
  <si>
    <t>31.  </t>
  </si>
  <si>
    <t>Płyn do prania dywanów Vanish 500ml</t>
  </si>
  <si>
    <t>32.  </t>
  </si>
  <si>
    <t xml:space="preserve">Płyn do płukania Coccolino 1,8L, różne zapachy </t>
  </si>
  <si>
    <t>33.  </t>
  </si>
  <si>
    <t xml:space="preserve">Płyn do płukania Lenor 1,8L, różne zapachy </t>
  </si>
  <si>
    <t>34.  </t>
  </si>
  <si>
    <t>Płyn do mycia szyb z pompką Ludwik 750 ml</t>
  </si>
  <si>
    <t>35.  </t>
  </si>
  <si>
    <t>Płyn do naczyń Ludwik 5 l , różne zapachy</t>
  </si>
  <si>
    <t>36.  </t>
  </si>
  <si>
    <t>Płyn do płukania tkanin E Różana łąka 1L</t>
  </si>
  <si>
    <t>37.  </t>
  </si>
  <si>
    <t xml:space="preserve">Płyn uniwersalny Ludwig lub Ajax 5L, różne zapachy </t>
  </si>
  <si>
    <t>38.  </t>
  </si>
  <si>
    <t>Płyn uniwersalny Sidolux 5l, różne zapachy</t>
  </si>
  <si>
    <t>39.  </t>
  </si>
  <si>
    <t>Płyn Sidolux do nabłyszczania linoleum PCV 1 l</t>
  </si>
  <si>
    <t>40.  </t>
  </si>
  <si>
    <t>Płyn Sidolux do nabłyszczania paneli 0,5l</t>
  </si>
  <si>
    <t>41.  </t>
  </si>
  <si>
    <t xml:space="preserve">Preparat do czyszczenia stali nierdzewnej 750ml z atomizerem </t>
  </si>
  <si>
    <t>42.  </t>
  </si>
  <si>
    <t xml:space="preserve">Proszek do prania Persil Deep Clean, 45 prań do białego </t>
  </si>
  <si>
    <t>43.  </t>
  </si>
  <si>
    <t>Proszek do prania Vizir Alpejska Świeżość, 36 prań do białego</t>
  </si>
  <si>
    <t>44.  </t>
  </si>
  <si>
    <t>Proszek do prania kolorów Vizir, 36 prań</t>
  </si>
  <si>
    <t>45.  </t>
  </si>
  <si>
    <t xml:space="preserve">Proszek do prania Ariel Mountain Spring, 40 prań do białego </t>
  </si>
  <si>
    <t>46.  </t>
  </si>
  <si>
    <t xml:space="preserve">Pudełko na herbatę 6 przegródek </t>
  </si>
  <si>
    <t>47.  </t>
  </si>
  <si>
    <t xml:space="preserve">Ręcznik kuchenny papierowy Foxy Mega </t>
  </si>
  <si>
    <t>1op/2rolki</t>
  </si>
  <si>
    <t>48.  </t>
  </si>
  <si>
    <t xml:space="preserve">Ręcznik papierowy Foxy Tornado </t>
  </si>
  <si>
    <t>49.  </t>
  </si>
  <si>
    <t>Ręcznik papierowy Velisso Maxi biały</t>
  </si>
  <si>
    <t>50.  </t>
  </si>
  <si>
    <t>Ręcznik papierowy składany ZZ SMART  biały 4000</t>
  </si>
  <si>
    <t xml:space="preserve">1 karton </t>
  </si>
  <si>
    <t>51.  </t>
  </si>
  <si>
    <t xml:space="preserve">Rękawice lateksowe </t>
  </si>
  <si>
    <t xml:space="preserve">Rozmiar S </t>
  </si>
  <si>
    <t>Op/100szt</t>
  </si>
  <si>
    <t xml:space="preserve">Rozmiar M </t>
  </si>
  <si>
    <t>Rozmiar L</t>
  </si>
  <si>
    <t xml:space="preserve">Rozmiar XL </t>
  </si>
  <si>
    <t>52.  </t>
  </si>
  <si>
    <t xml:space="preserve">Rękawice nitrylowe, bez pudrowe,różne kolory </t>
  </si>
  <si>
    <t>Rozmiar S</t>
  </si>
  <si>
    <t>Rozmiar M</t>
  </si>
  <si>
    <t>53.  </t>
  </si>
  <si>
    <t xml:space="preserve">Spray Cilit Bang kamień i brud,750ml </t>
  </si>
  <si>
    <t>54.  </t>
  </si>
  <si>
    <t>Szczotka toaletowa WC komplet,  plastikowa</t>
  </si>
  <si>
    <t>55.  </t>
  </si>
  <si>
    <t>Szczotka do zamiatania podłóg z włosiem 30 cm</t>
  </si>
  <si>
    <t>56.  </t>
  </si>
  <si>
    <t>Szczotki zmiotki z szufelką</t>
  </si>
  <si>
    <t>57.  </t>
  </si>
  <si>
    <t xml:space="preserve">Sztućce plastikowe </t>
  </si>
  <si>
    <t>Łyżka</t>
  </si>
  <si>
    <t>Widelec</t>
  </si>
  <si>
    <t>Nóż</t>
  </si>
  <si>
    <t xml:space="preserve">Łyżeczka </t>
  </si>
  <si>
    <t>58.  </t>
  </si>
  <si>
    <t>Ścierka bawełniana do mopa Vileda 35 x 14</t>
  </si>
  <si>
    <t>59.  </t>
  </si>
  <si>
    <t>Ścierka do mycia podłóg 50 x 60 dowolny kolor</t>
  </si>
  <si>
    <t>60.  </t>
  </si>
  <si>
    <t xml:space="preserve">Ścierka z mikrofibry 40cm*40cm dowolny kolor </t>
  </si>
  <si>
    <t>Szt</t>
  </si>
  <si>
    <t>61.  </t>
  </si>
  <si>
    <t>Ścierka z mikrofibry 30cm*30cm dowolny kolor</t>
  </si>
  <si>
    <t>62.  </t>
  </si>
  <si>
    <t>Ścierka kuchenna bawełniana 70cm*50cm</t>
  </si>
  <si>
    <t>63.  </t>
  </si>
  <si>
    <t xml:space="preserve">Ściereczki uniwersalne domowe </t>
  </si>
  <si>
    <t xml:space="preserve">1op/3szt </t>
  </si>
  <si>
    <t>64.  </t>
  </si>
  <si>
    <t xml:space="preserve">Środek do pielęgnacji mebli w aerozolu Pronto 300ml, dowolny zapach </t>
  </si>
  <si>
    <t>65.  </t>
  </si>
  <si>
    <t xml:space="preserve">Środek do udrażniania rur Kret granulki </t>
  </si>
  <si>
    <t>66.  </t>
  </si>
  <si>
    <t xml:space="preserve">Talerzyk plastikowy średnica 22cm biały </t>
  </si>
  <si>
    <t>67.  </t>
  </si>
  <si>
    <t>Torba foliowa z uchwytem czarna 27cm*49cm*14cm</t>
  </si>
  <si>
    <t>68.  </t>
  </si>
  <si>
    <t>1 worek</t>
  </si>
  <si>
    <t>69.  </t>
  </si>
  <si>
    <t>Worek na odpady 35L</t>
  </si>
  <si>
    <t xml:space="preserve">1 worek </t>
  </si>
  <si>
    <t>70.  </t>
  </si>
  <si>
    <t>Worek na odpady 60L</t>
  </si>
  <si>
    <t>71.  </t>
  </si>
  <si>
    <t>Worek na odpady 120L</t>
  </si>
  <si>
    <t>72.  </t>
  </si>
  <si>
    <t>Worek na odpady 160L</t>
  </si>
  <si>
    <t>73.  </t>
  </si>
  <si>
    <t>74.  </t>
  </si>
  <si>
    <t>Zmywak kuchenny profilowany 8,5cm*7cm*4cm</t>
  </si>
  <si>
    <t>Op/5szt</t>
  </si>
  <si>
    <t>75.  </t>
  </si>
  <si>
    <t>Zmywak kuchenny Basia 6 x 9,5 cm</t>
  </si>
  <si>
    <t>Op/5 szt.</t>
  </si>
  <si>
    <t>76.  </t>
  </si>
  <si>
    <t xml:space="preserve">Zmywak do teflonu złoty/srebrny </t>
  </si>
  <si>
    <t>77.  </t>
  </si>
  <si>
    <t>Żel do rąk o działaniu antybakteryjnym bez używania wody z pompką 500ml</t>
  </si>
  <si>
    <t>Op.</t>
  </si>
  <si>
    <t>RAZEM</t>
  </si>
  <si>
    <t>ZESTAWIENIE ARTYKUŁÓW CHEMICZNYCH</t>
  </si>
  <si>
    <t>Szkoła podstawowa w Stefanowie</t>
  </si>
  <si>
    <t>Cena netto</t>
  </si>
  <si>
    <t>Wartość netto</t>
  </si>
  <si>
    <t>Worek na odpady 15L</t>
  </si>
  <si>
    <t>Worek na odpady 240L</t>
  </si>
  <si>
    <t>8% VAT</t>
  </si>
  <si>
    <t>Wiadro 10 l plastikowe</t>
  </si>
  <si>
    <t>Pyn do czyszczenia toalet Cif 500 ml spray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</si>
</sst>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Cambria"/>
      <family val="1"/>
      <charset val="238"/>
    </font>
    <font>
      <sz val="13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4" fillId="0" borderId="3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10" xfId="0" applyNumberFormat="1" applyFont="1" applyBorder="1" applyAlignment="1">
      <alignment vertical="center" wrapText="1"/>
    </xf>
    <xf numFmtId="2" fontId="4" fillId="0" borderId="10" xfId="0" applyNumberFormat="1" applyFont="1" applyBorder="1" applyAlignment="1">
      <alignment vertical="center" wrapText="1"/>
    </xf>
    <xf numFmtId="2" fontId="3" fillId="0" borderId="7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2" fillId="0" borderId="12" xfId="0" applyNumberFormat="1" applyFont="1" applyBorder="1" applyAlignment="1">
      <alignment vertical="center" wrapText="1"/>
    </xf>
    <xf numFmtId="2" fontId="2" fillId="0" borderId="13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3" fillId="3" borderId="3" xfId="0" applyNumberFormat="1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 wrapText="1"/>
    </xf>
    <xf numFmtId="2" fontId="10" fillId="3" borderId="5" xfId="0" applyNumberFormat="1" applyFont="1" applyFill="1" applyBorder="1" applyAlignment="1">
      <alignment vertical="center" wrapText="1"/>
    </xf>
    <xf numFmtId="2" fontId="10" fillId="3" borderId="3" xfId="0" applyNumberFormat="1" applyFont="1" applyFill="1" applyBorder="1" applyAlignment="1">
      <alignment vertical="center" wrapText="1"/>
    </xf>
    <xf numFmtId="2" fontId="10" fillId="3" borderId="3" xfId="0" applyNumberFormat="1" applyFont="1" applyFill="1" applyBorder="1" applyAlignment="1">
      <alignment horizontal="center" vertical="center" wrapText="1"/>
    </xf>
    <xf numFmtId="2" fontId="10" fillId="3" borderId="4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1"/>
  <sheetViews>
    <sheetView tabSelected="1" topLeftCell="A22" zoomScaleNormal="100" workbookViewId="0">
      <selection activeCell="E27" sqref="E27"/>
    </sheetView>
  </sheetViews>
  <sheetFormatPr defaultRowHeight="15" x14ac:dyDescent="0.25"/>
  <cols>
    <col min="2" max="2" width="26.7109375" customWidth="1"/>
    <col min="4" max="5" width="9.28515625" bestFit="1" customWidth="1"/>
    <col min="6" max="6" width="12.28515625" customWidth="1"/>
    <col min="7" max="7" width="11.85546875" bestFit="1" customWidth="1"/>
    <col min="8" max="8" width="13.85546875" customWidth="1"/>
  </cols>
  <sheetData>
    <row r="3" spans="1:8" x14ac:dyDescent="0.25">
      <c r="C3" s="22" t="s">
        <v>186</v>
      </c>
    </row>
    <row r="4" spans="1:8" ht="17.25" x14ac:dyDescent="0.25">
      <c r="C4" s="23" t="s">
        <v>187</v>
      </c>
    </row>
    <row r="6" spans="1:8" ht="15.75" thickBot="1" x14ac:dyDescent="0.3"/>
    <row r="7" spans="1:8" ht="45.75" thickBot="1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188</v>
      </c>
      <c r="F7" s="1" t="s">
        <v>189</v>
      </c>
      <c r="G7" s="1" t="s">
        <v>4</v>
      </c>
      <c r="H7" s="2" t="s">
        <v>5</v>
      </c>
    </row>
    <row r="8" spans="1:8" ht="29.25" thickBot="1" x14ac:dyDescent="0.3">
      <c r="A8" s="3" t="s">
        <v>6</v>
      </c>
      <c r="B8" s="3" t="s">
        <v>7</v>
      </c>
      <c r="C8" s="3" t="s">
        <v>8</v>
      </c>
      <c r="D8" s="4">
        <v>10</v>
      </c>
      <c r="E8" s="24"/>
      <c r="F8" s="24">
        <f>D8*E8</f>
        <v>0</v>
      </c>
      <c r="G8" s="30">
        <f>H8/D8</f>
        <v>0</v>
      </c>
      <c r="H8" s="31">
        <f>F8*1.23</f>
        <v>0</v>
      </c>
    </row>
    <row r="9" spans="1:8" ht="29.25" thickBot="1" x14ac:dyDescent="0.3">
      <c r="A9" s="5" t="s">
        <v>9</v>
      </c>
      <c r="B9" s="3" t="s">
        <v>10</v>
      </c>
      <c r="C9" s="3" t="s">
        <v>11</v>
      </c>
      <c r="D9" s="4">
        <v>25</v>
      </c>
      <c r="E9" s="24"/>
      <c r="F9" s="24">
        <f t="shared" ref="F9:F72" si="0">D9*E9</f>
        <v>0</v>
      </c>
      <c r="G9" s="30">
        <f t="shared" ref="G9:G72" si="1">H9/D9</f>
        <v>0</v>
      </c>
      <c r="H9" s="31">
        <f t="shared" ref="H9:H72" si="2">F9*1.23</f>
        <v>0</v>
      </c>
    </row>
    <row r="10" spans="1:8" ht="43.5" thickBot="1" x14ac:dyDescent="0.3">
      <c r="A10" s="5" t="s">
        <v>12</v>
      </c>
      <c r="B10" s="3" t="s">
        <v>13</v>
      </c>
      <c r="C10" s="3" t="s">
        <v>11</v>
      </c>
      <c r="D10" s="6">
        <v>20</v>
      </c>
      <c r="E10" s="25"/>
      <c r="F10" s="24">
        <f t="shared" si="0"/>
        <v>0</v>
      </c>
      <c r="G10" s="30">
        <f t="shared" si="1"/>
        <v>0</v>
      </c>
      <c r="H10" s="31">
        <f t="shared" si="2"/>
        <v>0</v>
      </c>
    </row>
    <row r="11" spans="1:8" ht="29.25" thickBot="1" x14ac:dyDescent="0.3">
      <c r="A11" s="5" t="s">
        <v>14</v>
      </c>
      <c r="B11" s="3" t="s">
        <v>15</v>
      </c>
      <c r="C11" s="3" t="s">
        <v>11</v>
      </c>
      <c r="D11" s="6">
        <v>100</v>
      </c>
      <c r="E11" s="35"/>
      <c r="F11" s="36">
        <f t="shared" si="0"/>
        <v>0</v>
      </c>
      <c r="G11" s="37">
        <f t="shared" si="1"/>
        <v>0</v>
      </c>
      <c r="H11" s="38">
        <f t="shared" si="2"/>
        <v>0</v>
      </c>
    </row>
    <row r="12" spans="1:8" ht="29.25" thickBot="1" x14ac:dyDescent="0.3">
      <c r="A12" s="5" t="s">
        <v>16</v>
      </c>
      <c r="B12" s="3" t="s">
        <v>17</v>
      </c>
      <c r="C12" s="3" t="s">
        <v>18</v>
      </c>
      <c r="D12" s="6">
        <v>10</v>
      </c>
      <c r="E12" s="25"/>
      <c r="F12" s="24">
        <f t="shared" si="0"/>
        <v>0</v>
      </c>
      <c r="G12" s="30">
        <f t="shared" si="1"/>
        <v>0</v>
      </c>
      <c r="H12" s="31">
        <f t="shared" si="2"/>
        <v>0</v>
      </c>
    </row>
    <row r="13" spans="1:8" ht="29.25" thickBot="1" x14ac:dyDescent="0.3">
      <c r="A13" s="5" t="s">
        <v>19</v>
      </c>
      <c r="B13" s="3" t="s">
        <v>20</v>
      </c>
      <c r="C13" s="3" t="s">
        <v>21</v>
      </c>
      <c r="D13" s="6">
        <v>5</v>
      </c>
      <c r="E13" s="25"/>
      <c r="F13" s="24">
        <f t="shared" si="0"/>
        <v>0</v>
      </c>
      <c r="G13" s="30">
        <f t="shared" si="1"/>
        <v>0</v>
      </c>
      <c r="H13" s="31">
        <f t="shared" si="2"/>
        <v>0</v>
      </c>
    </row>
    <row r="14" spans="1:8" ht="29.25" thickBot="1" x14ac:dyDescent="0.3">
      <c r="A14" s="5" t="s">
        <v>22</v>
      </c>
      <c r="B14" s="3" t="s">
        <v>23</v>
      </c>
      <c r="C14" s="3" t="s">
        <v>24</v>
      </c>
      <c r="D14" s="6">
        <v>0</v>
      </c>
      <c r="E14" s="25"/>
      <c r="F14" s="24">
        <f t="shared" si="0"/>
        <v>0</v>
      </c>
      <c r="G14" s="30" t="e">
        <f t="shared" si="1"/>
        <v>#DIV/0!</v>
      </c>
      <c r="H14" s="31">
        <f t="shared" si="2"/>
        <v>0</v>
      </c>
    </row>
    <row r="15" spans="1:8" ht="15.75" thickBot="1" x14ac:dyDescent="0.3">
      <c r="A15" s="5" t="s">
        <v>25</v>
      </c>
      <c r="B15" s="3" t="s">
        <v>26</v>
      </c>
      <c r="C15" s="3" t="s">
        <v>11</v>
      </c>
      <c r="D15" s="6">
        <v>3</v>
      </c>
      <c r="E15" s="25"/>
      <c r="F15" s="24">
        <f t="shared" si="0"/>
        <v>0</v>
      </c>
      <c r="G15" s="30">
        <f t="shared" si="1"/>
        <v>0</v>
      </c>
      <c r="H15" s="31">
        <f t="shared" si="2"/>
        <v>0</v>
      </c>
    </row>
    <row r="16" spans="1:8" ht="29.25" thickBot="1" x14ac:dyDescent="0.3">
      <c r="A16" s="5" t="s">
        <v>27</v>
      </c>
      <c r="B16" s="3" t="s">
        <v>28</v>
      </c>
      <c r="C16" s="3" t="s">
        <v>11</v>
      </c>
      <c r="D16" s="6">
        <v>3</v>
      </c>
      <c r="E16" s="35"/>
      <c r="F16" s="36">
        <f t="shared" si="0"/>
        <v>0</v>
      </c>
      <c r="G16" s="37">
        <f t="shared" si="1"/>
        <v>0</v>
      </c>
      <c r="H16" s="38">
        <f t="shared" si="2"/>
        <v>0</v>
      </c>
    </row>
    <row r="17" spans="1:9" ht="29.25" thickBot="1" x14ac:dyDescent="0.3">
      <c r="A17" s="5" t="s">
        <v>29</v>
      </c>
      <c r="B17" s="3" t="s">
        <v>30</v>
      </c>
      <c r="C17" s="3" t="s">
        <v>11</v>
      </c>
      <c r="D17" s="6">
        <v>0</v>
      </c>
      <c r="E17" s="25"/>
      <c r="F17" s="24">
        <f t="shared" si="0"/>
        <v>0</v>
      </c>
      <c r="G17" s="30" t="e">
        <f t="shared" si="1"/>
        <v>#DIV/0!</v>
      </c>
      <c r="H17" s="31">
        <f t="shared" si="2"/>
        <v>0</v>
      </c>
    </row>
    <row r="18" spans="1:9" ht="29.25" thickBot="1" x14ac:dyDescent="0.3">
      <c r="A18" s="3" t="s">
        <v>31</v>
      </c>
      <c r="B18" s="3" t="s">
        <v>32</v>
      </c>
      <c r="C18" s="3" t="s">
        <v>11</v>
      </c>
      <c r="D18" s="6">
        <v>8</v>
      </c>
      <c r="E18" s="25"/>
      <c r="F18" s="24">
        <f t="shared" si="0"/>
        <v>0</v>
      </c>
      <c r="G18" s="30">
        <f t="shared" si="1"/>
        <v>0</v>
      </c>
      <c r="H18" s="31">
        <f t="shared" si="2"/>
        <v>0</v>
      </c>
    </row>
    <row r="19" spans="1:9" ht="29.25" thickBot="1" x14ac:dyDescent="0.3">
      <c r="A19" s="3" t="s">
        <v>33</v>
      </c>
      <c r="B19" s="3" t="s">
        <v>34</v>
      </c>
      <c r="C19" s="3" t="s">
        <v>11</v>
      </c>
      <c r="D19" s="6">
        <v>10</v>
      </c>
      <c r="E19" s="25"/>
      <c r="F19" s="24">
        <f t="shared" si="0"/>
        <v>0</v>
      </c>
      <c r="G19" s="30">
        <f t="shared" si="1"/>
        <v>0</v>
      </c>
      <c r="H19" s="31">
        <f t="shared" si="2"/>
        <v>0</v>
      </c>
    </row>
    <row r="20" spans="1:9" ht="43.5" thickBot="1" x14ac:dyDescent="0.3">
      <c r="A20" s="5" t="s">
        <v>35</v>
      </c>
      <c r="B20" s="3" t="s">
        <v>36</v>
      </c>
      <c r="C20" s="3" t="s">
        <v>11</v>
      </c>
      <c r="D20" s="6">
        <v>10</v>
      </c>
      <c r="E20" s="25"/>
      <c r="F20" s="24">
        <f t="shared" si="0"/>
        <v>0</v>
      </c>
      <c r="G20" s="30">
        <f t="shared" si="1"/>
        <v>0</v>
      </c>
      <c r="H20" s="31">
        <f t="shared" si="2"/>
        <v>0</v>
      </c>
    </row>
    <row r="21" spans="1:9" ht="15.75" thickBot="1" x14ac:dyDescent="0.3">
      <c r="A21" s="3" t="s">
        <v>37</v>
      </c>
      <c r="B21" s="3"/>
      <c r="C21" s="3"/>
      <c r="D21" s="4"/>
      <c r="E21" s="24"/>
      <c r="F21" s="24"/>
      <c r="G21" s="30"/>
      <c r="H21" s="31"/>
    </row>
    <row r="22" spans="1:9" ht="57.75" thickBot="1" x14ac:dyDescent="0.3">
      <c r="A22" s="3" t="s">
        <v>38</v>
      </c>
      <c r="B22" s="3" t="s">
        <v>39</v>
      </c>
      <c r="C22" s="3" t="s">
        <v>11</v>
      </c>
      <c r="D22" s="6">
        <v>30</v>
      </c>
      <c r="E22" s="25"/>
      <c r="F22" s="24">
        <f t="shared" si="0"/>
        <v>0</v>
      </c>
      <c r="G22" s="30">
        <f t="shared" si="1"/>
        <v>0</v>
      </c>
      <c r="H22" s="31">
        <f t="shared" si="2"/>
        <v>0</v>
      </c>
    </row>
    <row r="23" spans="1:9" ht="43.5" thickBot="1" x14ac:dyDescent="0.3">
      <c r="A23" s="5" t="s">
        <v>40</v>
      </c>
      <c r="B23" s="3" t="s">
        <v>41</v>
      </c>
      <c r="C23" s="3" t="s">
        <v>11</v>
      </c>
      <c r="D23" s="6">
        <v>6</v>
      </c>
      <c r="E23" s="25"/>
      <c r="F23" s="24">
        <f t="shared" si="0"/>
        <v>0</v>
      </c>
      <c r="G23" s="30">
        <f t="shared" si="1"/>
        <v>0</v>
      </c>
      <c r="H23" s="31">
        <f t="shared" si="2"/>
        <v>0</v>
      </c>
    </row>
    <row r="24" spans="1:9" ht="57.75" thickBot="1" x14ac:dyDescent="0.3">
      <c r="A24" s="3" t="s">
        <v>42</v>
      </c>
      <c r="B24" s="3" t="s">
        <v>43</v>
      </c>
      <c r="C24" s="3" t="s">
        <v>11</v>
      </c>
      <c r="D24" s="6">
        <v>0</v>
      </c>
      <c r="E24" s="25"/>
      <c r="F24" s="24">
        <f t="shared" si="0"/>
        <v>0</v>
      </c>
      <c r="G24" s="30" t="e">
        <f t="shared" si="1"/>
        <v>#DIV/0!</v>
      </c>
      <c r="H24" s="31">
        <f t="shared" si="2"/>
        <v>0</v>
      </c>
    </row>
    <row r="25" spans="1:9" ht="43.5" thickBot="1" x14ac:dyDescent="0.3">
      <c r="A25" s="3" t="s">
        <v>44</v>
      </c>
      <c r="B25" s="3" t="s">
        <v>45</v>
      </c>
      <c r="C25" s="3" t="s">
        <v>46</v>
      </c>
      <c r="D25" s="6">
        <v>0</v>
      </c>
      <c r="E25" s="25"/>
      <c r="F25" s="24">
        <f t="shared" si="0"/>
        <v>0</v>
      </c>
      <c r="G25" s="30" t="e">
        <f t="shared" si="1"/>
        <v>#DIV/0!</v>
      </c>
      <c r="H25" s="31">
        <f t="shared" si="2"/>
        <v>0</v>
      </c>
    </row>
    <row r="26" spans="1:9" ht="15.75" thickBot="1" x14ac:dyDescent="0.3">
      <c r="A26" s="5" t="s">
        <v>47</v>
      </c>
      <c r="B26" s="3" t="s">
        <v>48</v>
      </c>
      <c r="C26" s="3" t="s">
        <v>49</v>
      </c>
      <c r="D26" s="6">
        <v>512</v>
      </c>
      <c r="E26" s="25"/>
      <c r="F26" s="24">
        <f t="shared" si="0"/>
        <v>0</v>
      </c>
      <c r="G26" s="30">
        <f t="shared" si="1"/>
        <v>0</v>
      </c>
      <c r="H26" s="31">
        <f t="shared" si="2"/>
        <v>0</v>
      </c>
    </row>
    <row r="27" spans="1:9" ht="29.25" thickBot="1" x14ac:dyDescent="0.3">
      <c r="A27" s="5" t="s">
        <v>50</v>
      </c>
      <c r="B27" s="3" t="s">
        <v>51</v>
      </c>
      <c r="C27" s="3" t="s">
        <v>11</v>
      </c>
      <c r="D27" s="6">
        <v>4</v>
      </c>
      <c r="E27" s="25"/>
      <c r="F27" s="24">
        <f t="shared" si="0"/>
        <v>0</v>
      </c>
      <c r="G27" s="30">
        <f t="shared" si="1"/>
        <v>0</v>
      </c>
      <c r="H27" s="31">
        <f t="shared" si="2"/>
        <v>0</v>
      </c>
    </row>
    <row r="28" spans="1:9" ht="29.25" thickBot="1" x14ac:dyDescent="0.3">
      <c r="A28" s="5" t="s">
        <v>52</v>
      </c>
      <c r="B28" s="3" t="s">
        <v>53</v>
      </c>
      <c r="C28" s="3" t="s">
        <v>11</v>
      </c>
      <c r="D28" s="6">
        <v>20</v>
      </c>
      <c r="E28" s="25"/>
      <c r="F28" s="24">
        <f t="shared" si="0"/>
        <v>0</v>
      </c>
      <c r="G28" s="30">
        <f t="shared" si="1"/>
        <v>0</v>
      </c>
      <c r="H28" s="31">
        <f t="shared" si="2"/>
        <v>0</v>
      </c>
    </row>
    <row r="29" spans="1:9" s="39" customFormat="1" ht="29.25" thickBot="1" x14ac:dyDescent="0.3">
      <c r="A29" s="51"/>
      <c r="B29" s="52" t="s">
        <v>194</v>
      </c>
      <c r="C29" s="52" t="s">
        <v>70</v>
      </c>
      <c r="D29" s="53">
        <v>6</v>
      </c>
      <c r="E29" s="48"/>
      <c r="F29" s="48">
        <f t="shared" si="0"/>
        <v>0</v>
      </c>
      <c r="G29" s="49">
        <f t="shared" si="1"/>
        <v>0</v>
      </c>
      <c r="H29" s="50">
        <f t="shared" si="2"/>
        <v>0</v>
      </c>
    </row>
    <row r="30" spans="1:9" ht="43.5" thickBot="1" x14ac:dyDescent="0.3">
      <c r="A30" s="3" t="s">
        <v>54</v>
      </c>
      <c r="B30" s="3" t="s">
        <v>55</v>
      </c>
      <c r="C30" s="3" t="s">
        <v>11</v>
      </c>
      <c r="D30" s="6">
        <v>40</v>
      </c>
      <c r="E30" s="25"/>
      <c r="F30" s="24">
        <f t="shared" si="0"/>
        <v>0</v>
      </c>
      <c r="G30" s="30">
        <f t="shared" si="1"/>
        <v>0</v>
      </c>
      <c r="H30" s="31">
        <f>F30*1.08</f>
        <v>0</v>
      </c>
      <c r="I30" t="s">
        <v>192</v>
      </c>
    </row>
    <row r="31" spans="1:9" ht="43.5" thickBot="1" x14ac:dyDescent="0.3">
      <c r="A31" s="3" t="s">
        <v>56</v>
      </c>
      <c r="B31" s="3" t="s">
        <v>57</v>
      </c>
      <c r="C31" s="3" t="s">
        <v>11</v>
      </c>
      <c r="D31" s="6">
        <v>4</v>
      </c>
      <c r="E31" s="25"/>
      <c r="F31" s="24">
        <f t="shared" si="0"/>
        <v>0</v>
      </c>
      <c r="G31" s="30">
        <f t="shared" si="1"/>
        <v>0</v>
      </c>
      <c r="H31" s="31">
        <f t="shared" ref="H31:H34" si="3">F31*1.08</f>
        <v>0</v>
      </c>
      <c r="I31" t="s">
        <v>192</v>
      </c>
    </row>
    <row r="32" spans="1:9" ht="43.5" thickBot="1" x14ac:dyDescent="0.3">
      <c r="A32" s="3" t="s">
        <v>58</v>
      </c>
      <c r="B32" s="3" t="s">
        <v>59</v>
      </c>
      <c r="C32" s="3" t="s">
        <v>11</v>
      </c>
      <c r="D32" s="6">
        <v>0</v>
      </c>
      <c r="E32" s="25"/>
      <c r="F32" s="24">
        <f t="shared" si="0"/>
        <v>0</v>
      </c>
      <c r="G32" s="30" t="e">
        <f t="shared" si="1"/>
        <v>#DIV/0!</v>
      </c>
      <c r="H32" s="31">
        <f t="shared" si="3"/>
        <v>0</v>
      </c>
      <c r="I32" t="s">
        <v>192</v>
      </c>
    </row>
    <row r="33" spans="1:9" ht="15.75" thickBot="1" x14ac:dyDescent="0.3">
      <c r="A33" s="3" t="s">
        <v>60</v>
      </c>
      <c r="B33" s="3" t="s">
        <v>61</v>
      </c>
      <c r="C33" s="3" t="s">
        <v>11</v>
      </c>
      <c r="D33" s="6">
        <v>0</v>
      </c>
      <c r="E33" s="25"/>
      <c r="F33" s="24">
        <f t="shared" si="0"/>
        <v>0</v>
      </c>
      <c r="G33" s="30" t="e">
        <f t="shared" si="1"/>
        <v>#DIV/0!</v>
      </c>
      <c r="H33" s="31">
        <f t="shared" si="3"/>
        <v>0</v>
      </c>
      <c r="I33" t="s">
        <v>192</v>
      </c>
    </row>
    <row r="34" spans="1:9" ht="29.25" thickBot="1" x14ac:dyDescent="0.3">
      <c r="A34" s="3" t="s">
        <v>62</v>
      </c>
      <c r="B34" s="3" t="s">
        <v>63</v>
      </c>
      <c r="C34" s="3" t="s">
        <v>11</v>
      </c>
      <c r="D34" s="6">
        <v>0</v>
      </c>
      <c r="E34" s="25"/>
      <c r="F34" s="24">
        <f t="shared" si="0"/>
        <v>0</v>
      </c>
      <c r="G34" s="30" t="e">
        <f t="shared" si="1"/>
        <v>#DIV/0!</v>
      </c>
      <c r="H34" s="31">
        <f t="shared" si="3"/>
        <v>0</v>
      </c>
      <c r="I34" t="s">
        <v>192</v>
      </c>
    </row>
    <row r="35" spans="1:9" ht="29.25" thickBot="1" x14ac:dyDescent="0.3">
      <c r="A35" s="3" t="s">
        <v>64</v>
      </c>
      <c r="B35" s="3" t="s">
        <v>65</v>
      </c>
      <c r="C35" s="3" t="s">
        <v>11</v>
      </c>
      <c r="D35" s="6">
        <v>0</v>
      </c>
      <c r="E35" s="25"/>
      <c r="F35" s="24">
        <f t="shared" si="0"/>
        <v>0</v>
      </c>
      <c r="G35" s="30" t="e">
        <f t="shared" si="1"/>
        <v>#DIV/0!</v>
      </c>
      <c r="H35" s="31">
        <f t="shared" si="2"/>
        <v>0</v>
      </c>
    </row>
    <row r="36" spans="1:9" ht="29.25" thickBot="1" x14ac:dyDescent="0.3">
      <c r="A36" s="3" t="s">
        <v>66</v>
      </c>
      <c r="B36" s="3" t="s">
        <v>67</v>
      </c>
      <c r="C36" s="3" t="s">
        <v>11</v>
      </c>
      <c r="D36" s="6">
        <v>0</v>
      </c>
      <c r="E36" s="25"/>
      <c r="F36" s="24">
        <f t="shared" si="0"/>
        <v>0</v>
      </c>
      <c r="G36" s="30" t="e">
        <f t="shared" si="1"/>
        <v>#DIV/0!</v>
      </c>
      <c r="H36" s="31">
        <f t="shared" si="2"/>
        <v>0</v>
      </c>
    </row>
    <row r="37" spans="1:9" ht="29.25" thickBot="1" x14ac:dyDescent="0.3">
      <c r="A37" s="5" t="s">
        <v>68</v>
      </c>
      <c r="B37" s="3" t="s">
        <v>69</v>
      </c>
      <c r="C37" s="3" t="s">
        <v>70</v>
      </c>
      <c r="D37" s="6">
        <v>6</v>
      </c>
      <c r="E37" s="25"/>
      <c r="F37" s="24">
        <f t="shared" si="0"/>
        <v>0</v>
      </c>
      <c r="G37" s="30">
        <f t="shared" si="1"/>
        <v>0</v>
      </c>
      <c r="H37" s="31">
        <f t="shared" si="2"/>
        <v>0</v>
      </c>
    </row>
    <row r="38" spans="1:9" ht="29.25" thickBot="1" x14ac:dyDescent="0.3">
      <c r="A38" s="5" t="s">
        <v>71</v>
      </c>
      <c r="B38" s="3" t="s">
        <v>72</v>
      </c>
      <c r="C38" s="3" t="s">
        <v>8</v>
      </c>
      <c r="D38" s="6">
        <v>10</v>
      </c>
      <c r="E38" s="25"/>
      <c r="F38" s="24">
        <f t="shared" si="0"/>
        <v>0</v>
      </c>
      <c r="G38" s="30">
        <f t="shared" si="1"/>
        <v>0</v>
      </c>
      <c r="H38" s="31">
        <f t="shared" si="2"/>
        <v>0</v>
      </c>
    </row>
    <row r="39" spans="1:9" ht="29.25" thickBot="1" x14ac:dyDescent="0.3">
      <c r="A39" s="5" t="s">
        <v>73</v>
      </c>
      <c r="B39" s="3" t="s">
        <v>74</v>
      </c>
      <c r="C39" s="3" t="s">
        <v>11</v>
      </c>
      <c r="D39" s="6">
        <v>10</v>
      </c>
      <c r="E39" s="25"/>
      <c r="F39" s="24">
        <f t="shared" si="0"/>
        <v>0</v>
      </c>
      <c r="G39" s="30">
        <f t="shared" si="1"/>
        <v>0</v>
      </c>
      <c r="H39" s="31">
        <f t="shared" si="2"/>
        <v>0</v>
      </c>
    </row>
    <row r="40" spans="1:9" ht="29.25" thickBot="1" x14ac:dyDescent="0.3">
      <c r="A40" s="3" t="s">
        <v>75</v>
      </c>
      <c r="B40" s="3" t="s">
        <v>76</v>
      </c>
      <c r="C40" s="3" t="s">
        <v>11</v>
      </c>
      <c r="D40" s="6">
        <v>1</v>
      </c>
      <c r="E40" s="25"/>
      <c r="F40" s="24">
        <f t="shared" si="0"/>
        <v>0</v>
      </c>
      <c r="G40" s="30">
        <f t="shared" si="1"/>
        <v>0</v>
      </c>
      <c r="H40" s="31">
        <f t="shared" si="2"/>
        <v>0</v>
      </c>
    </row>
    <row r="41" spans="1:9" ht="29.25" thickBot="1" x14ac:dyDescent="0.3">
      <c r="A41" s="3" t="s">
        <v>77</v>
      </c>
      <c r="B41" s="3" t="s">
        <v>78</v>
      </c>
      <c r="C41" s="3" t="s">
        <v>11</v>
      </c>
      <c r="D41" s="6">
        <v>0</v>
      </c>
      <c r="E41" s="25"/>
      <c r="F41" s="24">
        <f t="shared" si="0"/>
        <v>0</v>
      </c>
      <c r="G41" s="30" t="e">
        <f t="shared" si="1"/>
        <v>#DIV/0!</v>
      </c>
      <c r="H41" s="31">
        <f t="shared" si="2"/>
        <v>0</v>
      </c>
    </row>
    <row r="42" spans="1:9" ht="29.25" thickBot="1" x14ac:dyDescent="0.3">
      <c r="A42" s="3" t="s">
        <v>79</v>
      </c>
      <c r="B42" s="7" t="s">
        <v>80</v>
      </c>
      <c r="C42" s="3" t="s">
        <v>11</v>
      </c>
      <c r="D42" s="6">
        <v>0</v>
      </c>
      <c r="E42" s="25"/>
      <c r="F42" s="24">
        <f t="shared" si="0"/>
        <v>0</v>
      </c>
      <c r="G42" s="30" t="e">
        <f t="shared" si="1"/>
        <v>#DIV/0!</v>
      </c>
      <c r="H42" s="31">
        <f t="shared" si="2"/>
        <v>0</v>
      </c>
    </row>
    <row r="43" spans="1:9" ht="29.25" thickBot="1" x14ac:dyDescent="0.3">
      <c r="A43" s="5" t="s">
        <v>81</v>
      </c>
      <c r="B43" s="3" t="s">
        <v>82</v>
      </c>
      <c r="C43" s="3" t="s">
        <v>11</v>
      </c>
      <c r="D43" s="6">
        <v>5</v>
      </c>
      <c r="E43" s="25"/>
      <c r="F43" s="24">
        <f t="shared" si="0"/>
        <v>0</v>
      </c>
      <c r="G43" s="30">
        <f t="shared" si="1"/>
        <v>0</v>
      </c>
      <c r="H43" s="31">
        <f t="shared" si="2"/>
        <v>0</v>
      </c>
    </row>
    <row r="44" spans="1:9" ht="29.25" thickBot="1" x14ac:dyDescent="0.3">
      <c r="A44" s="5" t="s">
        <v>83</v>
      </c>
      <c r="B44" s="3" t="s">
        <v>84</v>
      </c>
      <c r="C44" s="3" t="s">
        <v>11</v>
      </c>
      <c r="D44" s="6">
        <v>0</v>
      </c>
      <c r="E44" s="25"/>
      <c r="F44" s="24">
        <f t="shared" si="0"/>
        <v>0</v>
      </c>
      <c r="G44" s="30" t="e">
        <f t="shared" si="1"/>
        <v>#DIV/0!</v>
      </c>
      <c r="H44" s="31">
        <f t="shared" si="2"/>
        <v>0</v>
      </c>
    </row>
    <row r="45" spans="1:9" ht="29.25" thickBot="1" x14ac:dyDescent="0.3">
      <c r="A45" s="3" t="s">
        <v>85</v>
      </c>
      <c r="B45" s="3" t="s">
        <v>86</v>
      </c>
      <c r="C45" s="3" t="s">
        <v>11</v>
      </c>
      <c r="D45" s="6">
        <v>20</v>
      </c>
      <c r="E45" s="25"/>
      <c r="F45" s="24">
        <f t="shared" si="0"/>
        <v>0</v>
      </c>
      <c r="G45" s="30">
        <f t="shared" si="1"/>
        <v>0</v>
      </c>
      <c r="H45" s="31">
        <f t="shared" si="2"/>
        <v>0</v>
      </c>
    </row>
    <row r="46" spans="1:9" ht="29.25" thickBot="1" x14ac:dyDescent="0.3">
      <c r="A46" s="3" t="s">
        <v>87</v>
      </c>
      <c r="B46" s="3" t="s">
        <v>88</v>
      </c>
      <c r="C46" s="3" t="s">
        <v>11</v>
      </c>
      <c r="D46" s="4">
        <v>0</v>
      </c>
      <c r="E46" s="24"/>
      <c r="F46" s="24">
        <f t="shared" si="0"/>
        <v>0</v>
      </c>
      <c r="G46" s="30" t="e">
        <f t="shared" si="1"/>
        <v>#DIV/0!</v>
      </c>
      <c r="H46" s="31">
        <f t="shared" si="2"/>
        <v>0</v>
      </c>
    </row>
    <row r="47" spans="1:9" ht="43.5" thickBot="1" x14ac:dyDescent="0.3">
      <c r="A47" s="5" t="s">
        <v>89</v>
      </c>
      <c r="B47" s="3" t="s">
        <v>90</v>
      </c>
      <c r="C47" s="3" t="s">
        <v>11</v>
      </c>
      <c r="D47" s="4">
        <v>20</v>
      </c>
      <c r="E47" s="24"/>
      <c r="F47" s="24">
        <f t="shared" si="0"/>
        <v>0</v>
      </c>
      <c r="G47" s="30">
        <f t="shared" si="1"/>
        <v>0</v>
      </c>
      <c r="H47" s="31">
        <f t="shared" si="2"/>
        <v>0</v>
      </c>
    </row>
    <row r="48" spans="1:9" ht="29.25" thickBot="1" x14ac:dyDescent="0.3">
      <c r="A48" s="5" t="s">
        <v>91</v>
      </c>
      <c r="B48" s="3" t="s">
        <v>92</v>
      </c>
      <c r="C48" s="3" t="s">
        <v>11</v>
      </c>
      <c r="D48" s="4">
        <v>15</v>
      </c>
      <c r="E48" s="24"/>
      <c r="F48" s="24">
        <f t="shared" si="0"/>
        <v>0</v>
      </c>
      <c r="G48" s="30">
        <f t="shared" si="1"/>
        <v>0</v>
      </c>
      <c r="H48" s="31">
        <f t="shared" si="2"/>
        <v>0</v>
      </c>
    </row>
    <row r="49" spans="1:9" ht="43.5" thickBot="1" x14ac:dyDescent="0.3">
      <c r="A49" s="3" t="s">
        <v>93</v>
      </c>
      <c r="B49" s="3" t="s">
        <v>94</v>
      </c>
      <c r="C49" s="3" t="s">
        <v>11</v>
      </c>
      <c r="D49" s="6">
        <v>0</v>
      </c>
      <c r="E49" s="25"/>
      <c r="F49" s="24">
        <f t="shared" si="0"/>
        <v>0</v>
      </c>
      <c r="G49" s="30" t="e">
        <f t="shared" si="1"/>
        <v>#DIV/0!</v>
      </c>
      <c r="H49" s="31">
        <f t="shared" si="2"/>
        <v>0</v>
      </c>
    </row>
    <row r="50" spans="1:9" ht="43.5" thickBot="1" x14ac:dyDescent="0.3">
      <c r="A50" s="3" t="s">
        <v>95</v>
      </c>
      <c r="B50" s="3" t="s">
        <v>96</v>
      </c>
      <c r="C50" s="3" t="s">
        <v>11</v>
      </c>
      <c r="D50" s="6">
        <v>1</v>
      </c>
      <c r="E50" s="35"/>
      <c r="F50" s="36">
        <f t="shared" si="0"/>
        <v>0</v>
      </c>
      <c r="G50" s="37">
        <f t="shared" si="1"/>
        <v>0</v>
      </c>
      <c r="H50" s="38">
        <f t="shared" si="2"/>
        <v>0</v>
      </c>
    </row>
    <row r="51" spans="1:9" ht="43.5" thickBot="1" x14ac:dyDescent="0.3">
      <c r="A51" s="3" t="s">
        <v>97</v>
      </c>
      <c r="B51" s="3" t="s">
        <v>98</v>
      </c>
      <c r="C51" s="3" t="s">
        <v>11</v>
      </c>
      <c r="D51" s="6">
        <v>0</v>
      </c>
      <c r="E51" s="25"/>
      <c r="F51" s="24">
        <f t="shared" si="0"/>
        <v>0</v>
      </c>
      <c r="G51" s="30" t="e">
        <f t="shared" si="1"/>
        <v>#DIV/0!</v>
      </c>
      <c r="H51" s="31">
        <f t="shared" si="2"/>
        <v>0</v>
      </c>
    </row>
    <row r="52" spans="1:9" ht="29.25" thickBot="1" x14ac:dyDescent="0.3">
      <c r="A52" s="5" t="s">
        <v>99</v>
      </c>
      <c r="B52" s="3" t="s">
        <v>100</v>
      </c>
      <c r="C52" s="3" t="s">
        <v>11</v>
      </c>
      <c r="D52" s="6">
        <v>0</v>
      </c>
      <c r="E52" s="25"/>
      <c r="F52" s="24">
        <f t="shared" si="0"/>
        <v>0</v>
      </c>
      <c r="G52" s="30" t="e">
        <f t="shared" si="1"/>
        <v>#DIV/0!</v>
      </c>
      <c r="H52" s="31">
        <f t="shared" si="2"/>
        <v>0</v>
      </c>
    </row>
    <row r="53" spans="1:9" ht="43.5" thickBot="1" x14ac:dyDescent="0.3">
      <c r="A53" s="3" t="s">
        <v>101</v>
      </c>
      <c r="B53" s="3" t="s">
        <v>102</v>
      </c>
      <c r="C53" s="3" t="s">
        <v>11</v>
      </c>
      <c r="D53" s="6">
        <v>2</v>
      </c>
      <c r="E53" s="25"/>
      <c r="F53" s="24">
        <f t="shared" si="0"/>
        <v>0</v>
      </c>
      <c r="G53" s="30">
        <f t="shared" si="1"/>
        <v>0</v>
      </c>
      <c r="H53" s="31">
        <f t="shared" si="2"/>
        <v>0</v>
      </c>
    </row>
    <row r="54" spans="1:9" ht="29.25" thickBot="1" x14ac:dyDescent="0.3">
      <c r="A54" s="3" t="s">
        <v>103</v>
      </c>
      <c r="B54" s="3" t="s">
        <v>104</v>
      </c>
      <c r="C54" s="3" t="s">
        <v>11</v>
      </c>
      <c r="D54" s="6">
        <v>0</v>
      </c>
      <c r="E54" s="25"/>
      <c r="F54" s="24">
        <f t="shared" si="0"/>
        <v>0</v>
      </c>
      <c r="G54" s="30" t="e">
        <f t="shared" si="1"/>
        <v>#DIV/0!</v>
      </c>
      <c r="H54" s="31">
        <f t="shared" si="2"/>
        <v>0</v>
      </c>
    </row>
    <row r="55" spans="1:9" ht="29.25" thickBot="1" x14ac:dyDescent="0.3">
      <c r="A55" s="3" t="s">
        <v>105</v>
      </c>
      <c r="B55" s="3" t="s">
        <v>106</v>
      </c>
      <c r="C55" s="3" t="s">
        <v>107</v>
      </c>
      <c r="D55" s="6">
        <v>5</v>
      </c>
      <c r="E55" s="25"/>
      <c r="F55" s="24">
        <f t="shared" si="0"/>
        <v>0</v>
      </c>
      <c r="G55" s="30">
        <f t="shared" si="1"/>
        <v>0</v>
      </c>
      <c r="H55" s="31">
        <f t="shared" si="2"/>
        <v>0</v>
      </c>
    </row>
    <row r="56" spans="1:9" ht="29.25" thickBot="1" x14ac:dyDescent="0.3">
      <c r="A56" s="3" t="s">
        <v>108</v>
      </c>
      <c r="B56" s="3" t="s">
        <v>109</v>
      </c>
      <c r="C56" s="3" t="s">
        <v>46</v>
      </c>
      <c r="D56" s="6">
        <v>0</v>
      </c>
      <c r="E56" s="25"/>
      <c r="F56" s="24">
        <f t="shared" si="0"/>
        <v>0</v>
      </c>
      <c r="G56" s="30" t="e">
        <f t="shared" si="1"/>
        <v>#DIV/0!</v>
      </c>
      <c r="H56" s="31">
        <f t="shared" si="2"/>
        <v>0</v>
      </c>
    </row>
    <row r="57" spans="1:9" ht="29.25" thickBot="1" x14ac:dyDescent="0.3">
      <c r="A57" s="5" t="s">
        <v>110</v>
      </c>
      <c r="B57" s="3" t="s">
        <v>111</v>
      </c>
      <c r="C57" s="3" t="s">
        <v>49</v>
      </c>
      <c r="D57" s="6">
        <v>160</v>
      </c>
      <c r="E57" s="25"/>
      <c r="F57" s="24">
        <f t="shared" si="0"/>
        <v>0</v>
      </c>
      <c r="G57" s="30">
        <f t="shared" si="1"/>
        <v>0</v>
      </c>
      <c r="H57" s="31">
        <f t="shared" si="2"/>
        <v>0</v>
      </c>
    </row>
    <row r="58" spans="1:9" ht="43.5" thickBot="1" x14ac:dyDescent="0.3">
      <c r="A58" s="3" t="s">
        <v>112</v>
      </c>
      <c r="B58" s="3" t="s">
        <v>113</v>
      </c>
      <c r="C58" s="3" t="s">
        <v>114</v>
      </c>
      <c r="D58" s="4">
        <v>0</v>
      </c>
      <c r="E58" s="24"/>
      <c r="F58" s="24">
        <f t="shared" si="0"/>
        <v>0</v>
      </c>
      <c r="G58" s="30" t="e">
        <f t="shared" si="1"/>
        <v>#DIV/0!</v>
      </c>
      <c r="H58" s="31">
        <f t="shared" si="2"/>
        <v>0</v>
      </c>
    </row>
    <row r="59" spans="1:9" ht="15.75" thickBot="1" x14ac:dyDescent="0.3">
      <c r="A59" s="40" t="s">
        <v>115</v>
      </c>
      <c r="B59" s="3" t="s">
        <v>116</v>
      </c>
      <c r="C59" s="3"/>
      <c r="D59" s="6"/>
      <c r="E59" s="25"/>
      <c r="F59" s="24"/>
      <c r="G59" s="30"/>
      <c r="H59" s="31"/>
    </row>
    <row r="60" spans="1:9" ht="29.25" thickBot="1" x14ac:dyDescent="0.3">
      <c r="A60" s="41"/>
      <c r="B60" s="3" t="s">
        <v>117</v>
      </c>
      <c r="C60" s="3" t="s">
        <v>118</v>
      </c>
      <c r="D60" s="6">
        <v>0</v>
      </c>
      <c r="E60" s="25"/>
      <c r="F60" s="24">
        <f t="shared" si="0"/>
        <v>0</v>
      </c>
      <c r="G60" s="30" t="e">
        <f t="shared" si="1"/>
        <v>#DIV/0!</v>
      </c>
      <c r="H60" s="31">
        <f>F60*1.08</f>
        <v>0</v>
      </c>
      <c r="I60" t="s">
        <v>192</v>
      </c>
    </row>
    <row r="61" spans="1:9" ht="29.25" thickBot="1" x14ac:dyDescent="0.3">
      <c r="A61" s="41"/>
      <c r="B61" s="3" t="s">
        <v>119</v>
      </c>
      <c r="C61" s="3" t="s">
        <v>118</v>
      </c>
      <c r="D61" s="6">
        <v>0</v>
      </c>
      <c r="E61" s="25"/>
      <c r="F61" s="24">
        <f t="shared" si="0"/>
        <v>0</v>
      </c>
      <c r="G61" s="30" t="e">
        <f t="shared" si="1"/>
        <v>#DIV/0!</v>
      </c>
      <c r="H61" s="31">
        <f t="shared" ref="H61:H68" si="4">F61*1.08</f>
        <v>0</v>
      </c>
      <c r="I61" t="s">
        <v>192</v>
      </c>
    </row>
    <row r="62" spans="1:9" ht="29.25" thickBot="1" x14ac:dyDescent="0.3">
      <c r="A62" s="41"/>
      <c r="B62" s="3" t="s">
        <v>120</v>
      </c>
      <c r="C62" s="3" t="s">
        <v>118</v>
      </c>
      <c r="D62" s="6">
        <v>0</v>
      </c>
      <c r="E62" s="25"/>
      <c r="F62" s="24">
        <f t="shared" si="0"/>
        <v>0</v>
      </c>
      <c r="G62" s="30" t="e">
        <f t="shared" si="1"/>
        <v>#DIV/0!</v>
      </c>
      <c r="H62" s="31">
        <f t="shared" si="4"/>
        <v>0</v>
      </c>
      <c r="I62" t="s">
        <v>192</v>
      </c>
    </row>
    <row r="63" spans="1:9" ht="29.25" thickBot="1" x14ac:dyDescent="0.3">
      <c r="A63" s="42"/>
      <c r="B63" s="3" t="s">
        <v>121</v>
      </c>
      <c r="C63" s="3" t="s">
        <v>118</v>
      </c>
      <c r="D63" s="6">
        <v>0</v>
      </c>
      <c r="E63" s="25"/>
      <c r="F63" s="24">
        <f t="shared" si="0"/>
        <v>0</v>
      </c>
      <c r="G63" s="30" t="e">
        <f t="shared" si="1"/>
        <v>#DIV/0!</v>
      </c>
      <c r="H63" s="31">
        <f t="shared" si="4"/>
        <v>0</v>
      </c>
      <c r="I63" t="s">
        <v>192</v>
      </c>
    </row>
    <row r="64" spans="1:9" ht="29.25" thickBot="1" x14ac:dyDescent="0.3">
      <c r="A64" s="40" t="s">
        <v>122</v>
      </c>
      <c r="B64" s="3" t="s">
        <v>123</v>
      </c>
      <c r="C64" s="3"/>
      <c r="D64" s="6"/>
      <c r="E64" s="25"/>
      <c r="F64" s="24"/>
      <c r="G64" s="30"/>
      <c r="H64" s="31"/>
    </row>
    <row r="65" spans="1:9" ht="29.25" thickBot="1" x14ac:dyDescent="0.3">
      <c r="A65" s="41"/>
      <c r="B65" s="3" t="s">
        <v>124</v>
      </c>
      <c r="C65" s="3" t="s">
        <v>118</v>
      </c>
      <c r="D65" s="6">
        <v>1</v>
      </c>
      <c r="E65" s="25"/>
      <c r="F65" s="24">
        <f t="shared" si="0"/>
        <v>0</v>
      </c>
      <c r="G65" s="30">
        <f t="shared" si="1"/>
        <v>0</v>
      </c>
      <c r="H65" s="31">
        <f t="shared" si="4"/>
        <v>0</v>
      </c>
      <c r="I65" t="s">
        <v>192</v>
      </c>
    </row>
    <row r="66" spans="1:9" ht="29.25" thickBot="1" x14ac:dyDescent="0.3">
      <c r="A66" s="41"/>
      <c r="B66" s="3" t="s">
        <v>125</v>
      </c>
      <c r="C66" s="3" t="s">
        <v>118</v>
      </c>
      <c r="D66" s="6">
        <v>5</v>
      </c>
      <c r="E66" s="25"/>
      <c r="F66" s="24">
        <f t="shared" si="0"/>
        <v>0</v>
      </c>
      <c r="G66" s="30">
        <f t="shared" si="1"/>
        <v>0</v>
      </c>
      <c r="H66" s="31">
        <f t="shared" si="4"/>
        <v>0</v>
      </c>
      <c r="I66" t="s">
        <v>192</v>
      </c>
    </row>
    <row r="67" spans="1:9" ht="29.25" thickBot="1" x14ac:dyDescent="0.3">
      <c r="A67" s="41"/>
      <c r="B67" s="3" t="s">
        <v>120</v>
      </c>
      <c r="C67" s="3" t="s">
        <v>118</v>
      </c>
      <c r="D67" s="6">
        <v>5</v>
      </c>
      <c r="E67" s="25"/>
      <c r="F67" s="24">
        <f t="shared" si="0"/>
        <v>0</v>
      </c>
      <c r="G67" s="30">
        <f t="shared" si="1"/>
        <v>0</v>
      </c>
      <c r="H67" s="31">
        <f t="shared" si="4"/>
        <v>0</v>
      </c>
      <c r="I67" t="s">
        <v>192</v>
      </c>
    </row>
    <row r="68" spans="1:9" ht="29.25" thickBot="1" x14ac:dyDescent="0.3">
      <c r="A68" s="42"/>
      <c r="B68" s="3" t="s">
        <v>121</v>
      </c>
      <c r="C68" s="3" t="s">
        <v>118</v>
      </c>
      <c r="D68" s="6">
        <v>0</v>
      </c>
      <c r="E68" s="25"/>
      <c r="F68" s="24">
        <f t="shared" si="0"/>
        <v>0</v>
      </c>
      <c r="G68" s="30" t="e">
        <f t="shared" si="1"/>
        <v>#DIV/0!</v>
      </c>
      <c r="H68" s="31">
        <f t="shared" si="4"/>
        <v>0</v>
      </c>
      <c r="I68" t="s">
        <v>192</v>
      </c>
    </row>
    <row r="69" spans="1:9" ht="29.25" thickBot="1" x14ac:dyDescent="0.3">
      <c r="A69" s="3" t="s">
        <v>126</v>
      </c>
      <c r="B69" s="3" t="s">
        <v>127</v>
      </c>
      <c r="C69" s="3" t="s">
        <v>11</v>
      </c>
      <c r="D69" s="6">
        <v>5</v>
      </c>
      <c r="E69" s="25"/>
      <c r="F69" s="24">
        <f t="shared" si="0"/>
        <v>0</v>
      </c>
      <c r="G69" s="30">
        <f t="shared" si="1"/>
        <v>0</v>
      </c>
      <c r="H69" s="31">
        <f t="shared" si="2"/>
        <v>0</v>
      </c>
    </row>
    <row r="70" spans="1:9" ht="29.25" thickBot="1" x14ac:dyDescent="0.3">
      <c r="A70" s="3" t="s">
        <v>128</v>
      </c>
      <c r="B70" s="3" t="s">
        <v>129</v>
      </c>
      <c r="C70" s="3" t="s">
        <v>11</v>
      </c>
      <c r="D70" s="6">
        <v>4</v>
      </c>
      <c r="E70" s="25"/>
      <c r="F70" s="24">
        <f t="shared" si="0"/>
        <v>0</v>
      </c>
      <c r="G70" s="30">
        <f t="shared" si="1"/>
        <v>0</v>
      </c>
      <c r="H70" s="31">
        <f t="shared" si="2"/>
        <v>0</v>
      </c>
    </row>
    <row r="71" spans="1:9" ht="29.25" thickBot="1" x14ac:dyDescent="0.3">
      <c r="A71" s="5" t="s">
        <v>130</v>
      </c>
      <c r="B71" s="3" t="s">
        <v>131</v>
      </c>
      <c r="C71" s="3" t="s">
        <v>11</v>
      </c>
      <c r="D71" s="6">
        <v>4</v>
      </c>
      <c r="E71" s="25"/>
      <c r="F71" s="24">
        <f t="shared" si="0"/>
        <v>0</v>
      </c>
      <c r="G71" s="30">
        <f t="shared" si="1"/>
        <v>0</v>
      </c>
      <c r="H71" s="31">
        <f t="shared" si="2"/>
        <v>0</v>
      </c>
    </row>
    <row r="72" spans="1:9" ht="15.75" thickBot="1" x14ac:dyDescent="0.3">
      <c r="A72" s="5" t="s">
        <v>132</v>
      </c>
      <c r="B72" s="3" t="s">
        <v>133</v>
      </c>
      <c r="C72" s="3" t="s">
        <v>11</v>
      </c>
      <c r="D72" s="6">
        <v>2</v>
      </c>
      <c r="E72" s="25"/>
      <c r="F72" s="24">
        <f t="shared" si="0"/>
        <v>0</v>
      </c>
      <c r="G72" s="30">
        <f t="shared" si="1"/>
        <v>0</v>
      </c>
      <c r="H72" s="31">
        <f t="shared" si="2"/>
        <v>0</v>
      </c>
    </row>
    <row r="73" spans="1:9" ht="15.75" thickBot="1" x14ac:dyDescent="0.3">
      <c r="A73" s="40" t="s">
        <v>134</v>
      </c>
      <c r="B73" s="3" t="s">
        <v>135</v>
      </c>
      <c r="C73" s="3"/>
      <c r="D73" s="6"/>
      <c r="E73" s="25"/>
      <c r="F73" s="24"/>
      <c r="G73" s="30"/>
      <c r="H73" s="31"/>
    </row>
    <row r="74" spans="1:9" ht="29.25" thickBot="1" x14ac:dyDescent="0.3">
      <c r="A74" s="41"/>
      <c r="B74" s="7" t="s">
        <v>136</v>
      </c>
      <c r="C74" s="3" t="s">
        <v>118</v>
      </c>
      <c r="D74" s="6">
        <v>0</v>
      </c>
      <c r="E74" s="25"/>
      <c r="F74" s="24">
        <f t="shared" ref="F74:F98" si="5">D74*E74</f>
        <v>0</v>
      </c>
      <c r="G74" s="30" t="e">
        <f t="shared" ref="G74:G98" si="6">H74/D74</f>
        <v>#DIV/0!</v>
      </c>
      <c r="H74" s="31">
        <f t="shared" ref="H74:H97" si="7">F74*1.23</f>
        <v>0</v>
      </c>
    </row>
    <row r="75" spans="1:9" ht="29.25" thickBot="1" x14ac:dyDescent="0.3">
      <c r="A75" s="41"/>
      <c r="B75" s="7" t="s">
        <v>137</v>
      </c>
      <c r="C75" s="3" t="s">
        <v>118</v>
      </c>
      <c r="D75" s="6">
        <v>0</v>
      </c>
      <c r="E75" s="25"/>
      <c r="F75" s="24">
        <f t="shared" si="5"/>
        <v>0</v>
      </c>
      <c r="G75" s="30" t="e">
        <f t="shared" si="6"/>
        <v>#DIV/0!</v>
      </c>
      <c r="H75" s="31">
        <f t="shared" si="7"/>
        <v>0</v>
      </c>
    </row>
    <row r="76" spans="1:9" ht="29.25" thickBot="1" x14ac:dyDescent="0.3">
      <c r="A76" s="41"/>
      <c r="B76" s="7" t="s">
        <v>138</v>
      </c>
      <c r="C76" s="3" t="s">
        <v>118</v>
      </c>
      <c r="D76" s="6">
        <v>0</v>
      </c>
      <c r="E76" s="25"/>
      <c r="F76" s="24">
        <f t="shared" si="5"/>
        <v>0</v>
      </c>
      <c r="G76" s="30" t="e">
        <f t="shared" si="6"/>
        <v>#DIV/0!</v>
      </c>
      <c r="H76" s="31">
        <f t="shared" si="7"/>
        <v>0</v>
      </c>
    </row>
    <row r="77" spans="1:9" ht="29.25" thickBot="1" x14ac:dyDescent="0.3">
      <c r="A77" s="42"/>
      <c r="B77" s="7" t="s">
        <v>139</v>
      </c>
      <c r="C77" s="3" t="s">
        <v>118</v>
      </c>
      <c r="D77" s="6">
        <v>0</v>
      </c>
      <c r="E77" s="25"/>
      <c r="F77" s="24">
        <f t="shared" si="5"/>
        <v>0</v>
      </c>
      <c r="G77" s="30" t="e">
        <f t="shared" si="6"/>
        <v>#DIV/0!</v>
      </c>
      <c r="H77" s="31">
        <f t="shared" si="7"/>
        <v>0</v>
      </c>
    </row>
    <row r="78" spans="1:9" ht="29.25" thickBot="1" x14ac:dyDescent="0.3">
      <c r="A78" s="9" t="s">
        <v>140</v>
      </c>
      <c r="B78" s="7" t="s">
        <v>141</v>
      </c>
      <c r="C78" s="3" t="s">
        <v>11</v>
      </c>
      <c r="D78" s="6">
        <v>2</v>
      </c>
      <c r="E78" s="25"/>
      <c r="F78" s="24">
        <f t="shared" si="5"/>
        <v>0</v>
      </c>
      <c r="G78" s="30">
        <f t="shared" si="6"/>
        <v>0</v>
      </c>
      <c r="H78" s="31">
        <f t="shared" si="7"/>
        <v>0</v>
      </c>
    </row>
    <row r="79" spans="1:9" ht="29.25" thickBot="1" x14ac:dyDescent="0.3">
      <c r="A79" s="9" t="s">
        <v>142</v>
      </c>
      <c r="B79" s="7" t="s">
        <v>143</v>
      </c>
      <c r="C79" s="3" t="s">
        <v>11</v>
      </c>
      <c r="D79" s="6">
        <v>10</v>
      </c>
      <c r="E79" s="25"/>
      <c r="F79" s="24">
        <f t="shared" si="5"/>
        <v>0</v>
      </c>
      <c r="G79" s="30">
        <f t="shared" si="6"/>
        <v>0</v>
      </c>
      <c r="H79" s="31">
        <f t="shared" si="7"/>
        <v>0</v>
      </c>
    </row>
    <row r="80" spans="1:9" ht="29.25" thickBot="1" x14ac:dyDescent="0.3">
      <c r="A80" s="3" t="s">
        <v>144</v>
      </c>
      <c r="B80" s="3" t="s">
        <v>145</v>
      </c>
      <c r="C80" s="3" t="s">
        <v>146</v>
      </c>
      <c r="D80" s="6">
        <v>10</v>
      </c>
      <c r="E80" s="25"/>
      <c r="F80" s="24">
        <f t="shared" si="5"/>
        <v>0</v>
      </c>
      <c r="G80" s="30">
        <f t="shared" si="6"/>
        <v>0</v>
      </c>
      <c r="H80" s="31">
        <f t="shared" si="7"/>
        <v>0</v>
      </c>
    </row>
    <row r="81" spans="1:8" ht="29.25" thickBot="1" x14ac:dyDescent="0.3">
      <c r="A81" s="5" t="s">
        <v>147</v>
      </c>
      <c r="B81" s="3" t="s">
        <v>148</v>
      </c>
      <c r="C81" s="3" t="s">
        <v>11</v>
      </c>
      <c r="D81" s="6">
        <v>20</v>
      </c>
      <c r="E81" s="25"/>
      <c r="F81" s="24">
        <f t="shared" si="5"/>
        <v>0</v>
      </c>
      <c r="G81" s="30">
        <f t="shared" si="6"/>
        <v>0</v>
      </c>
      <c r="H81" s="31">
        <f t="shared" si="7"/>
        <v>0</v>
      </c>
    </row>
    <row r="82" spans="1:8" ht="29.25" thickBot="1" x14ac:dyDescent="0.3">
      <c r="A82" s="3" t="s">
        <v>149</v>
      </c>
      <c r="B82" s="3" t="s">
        <v>150</v>
      </c>
      <c r="C82" s="3" t="s">
        <v>146</v>
      </c>
      <c r="D82" s="6">
        <v>0</v>
      </c>
      <c r="E82" s="25"/>
      <c r="F82" s="24">
        <f t="shared" si="5"/>
        <v>0</v>
      </c>
      <c r="G82" s="30" t="e">
        <f t="shared" si="6"/>
        <v>#DIV/0!</v>
      </c>
      <c r="H82" s="31">
        <f t="shared" si="7"/>
        <v>0</v>
      </c>
    </row>
    <row r="83" spans="1:8" ht="29.25" thickBot="1" x14ac:dyDescent="0.3">
      <c r="A83" s="3" t="s">
        <v>151</v>
      </c>
      <c r="B83" s="3" t="s">
        <v>152</v>
      </c>
      <c r="C83" s="3" t="s">
        <v>153</v>
      </c>
      <c r="D83" s="6">
        <v>0</v>
      </c>
      <c r="E83" s="25"/>
      <c r="F83" s="24">
        <f t="shared" si="5"/>
        <v>0</v>
      </c>
      <c r="G83" s="30" t="e">
        <f t="shared" si="6"/>
        <v>#DIV/0!</v>
      </c>
      <c r="H83" s="31">
        <f t="shared" si="7"/>
        <v>0</v>
      </c>
    </row>
    <row r="84" spans="1:8" ht="43.5" thickBot="1" x14ac:dyDescent="0.3">
      <c r="A84" s="3" t="s">
        <v>154</v>
      </c>
      <c r="B84" s="3" t="s">
        <v>155</v>
      </c>
      <c r="C84" s="3" t="s">
        <v>11</v>
      </c>
      <c r="D84" s="6">
        <v>25</v>
      </c>
      <c r="E84" s="25"/>
      <c r="F84" s="24">
        <f t="shared" si="5"/>
        <v>0</v>
      </c>
      <c r="G84" s="30">
        <f t="shared" si="6"/>
        <v>0</v>
      </c>
      <c r="H84" s="31">
        <f t="shared" si="7"/>
        <v>0</v>
      </c>
    </row>
    <row r="85" spans="1:8" ht="29.25" thickBot="1" x14ac:dyDescent="0.3">
      <c r="A85" s="3" t="s">
        <v>156</v>
      </c>
      <c r="B85" s="3" t="s">
        <v>157</v>
      </c>
      <c r="C85" s="3" t="s">
        <v>11</v>
      </c>
      <c r="D85" s="6">
        <v>5</v>
      </c>
      <c r="E85" s="25"/>
      <c r="F85" s="24">
        <f t="shared" si="5"/>
        <v>0</v>
      </c>
      <c r="G85" s="30">
        <f t="shared" si="6"/>
        <v>0</v>
      </c>
      <c r="H85" s="31">
        <f t="shared" si="7"/>
        <v>0</v>
      </c>
    </row>
    <row r="86" spans="1:8" ht="29.25" thickBot="1" x14ac:dyDescent="0.3">
      <c r="A86" s="3" t="s">
        <v>158</v>
      </c>
      <c r="B86" s="3" t="s">
        <v>159</v>
      </c>
      <c r="C86" s="3" t="s">
        <v>118</v>
      </c>
      <c r="D86" s="6">
        <v>0</v>
      </c>
      <c r="E86" s="25"/>
      <c r="F86" s="24">
        <f t="shared" si="5"/>
        <v>0</v>
      </c>
      <c r="G86" s="30" t="e">
        <f t="shared" si="6"/>
        <v>#DIV/0!</v>
      </c>
      <c r="H86" s="31">
        <f t="shared" si="7"/>
        <v>0</v>
      </c>
    </row>
    <row r="87" spans="1:8" ht="29.25" thickBot="1" x14ac:dyDescent="0.3">
      <c r="A87" s="3" t="s">
        <v>160</v>
      </c>
      <c r="B87" s="3" t="s">
        <v>161</v>
      </c>
      <c r="C87" s="3" t="s">
        <v>11</v>
      </c>
      <c r="D87" s="6">
        <v>0</v>
      </c>
      <c r="E87" s="25"/>
      <c r="F87" s="24">
        <f t="shared" si="5"/>
        <v>0</v>
      </c>
      <c r="G87" s="30" t="e">
        <f t="shared" si="6"/>
        <v>#DIV/0!</v>
      </c>
      <c r="H87" s="31">
        <f t="shared" si="7"/>
        <v>0</v>
      </c>
    </row>
    <row r="88" spans="1:8" s="39" customFormat="1" ht="15.75" thickBot="1" x14ac:dyDescent="0.3">
      <c r="A88" s="45"/>
      <c r="B88" s="45" t="s">
        <v>193</v>
      </c>
      <c r="C88" s="45" t="s">
        <v>11</v>
      </c>
      <c r="D88" s="46">
        <v>4</v>
      </c>
      <c r="E88" s="47"/>
      <c r="F88" s="48">
        <f t="shared" si="5"/>
        <v>0</v>
      </c>
      <c r="G88" s="49">
        <f t="shared" si="6"/>
        <v>0</v>
      </c>
      <c r="H88" s="50">
        <f t="shared" si="7"/>
        <v>0</v>
      </c>
    </row>
    <row r="89" spans="1:8" ht="15.75" thickBot="1" x14ac:dyDescent="0.3">
      <c r="A89" s="17" t="s">
        <v>162</v>
      </c>
      <c r="B89" s="8" t="s">
        <v>190</v>
      </c>
      <c r="C89" s="16" t="s">
        <v>163</v>
      </c>
      <c r="D89" s="18">
        <v>100</v>
      </c>
      <c r="E89" s="26"/>
      <c r="F89" s="24">
        <f t="shared" si="5"/>
        <v>0</v>
      </c>
      <c r="G89" s="30">
        <f t="shared" si="6"/>
        <v>0</v>
      </c>
      <c r="H89" s="31">
        <f t="shared" si="7"/>
        <v>0</v>
      </c>
    </row>
    <row r="90" spans="1:8" ht="15.75" thickBot="1" x14ac:dyDescent="0.3">
      <c r="A90" s="3" t="s">
        <v>164</v>
      </c>
      <c r="B90" s="3" t="s">
        <v>165</v>
      </c>
      <c r="C90" s="3" t="s">
        <v>166</v>
      </c>
      <c r="D90" s="6">
        <v>0</v>
      </c>
      <c r="E90" s="25"/>
      <c r="F90" s="24">
        <f t="shared" si="5"/>
        <v>0</v>
      </c>
      <c r="G90" s="30" t="e">
        <f t="shared" si="6"/>
        <v>#DIV/0!</v>
      </c>
      <c r="H90" s="31">
        <f t="shared" si="7"/>
        <v>0</v>
      </c>
    </row>
    <row r="91" spans="1:8" ht="15.75" thickBot="1" x14ac:dyDescent="0.3">
      <c r="A91" s="3" t="s">
        <v>167</v>
      </c>
      <c r="B91" s="3" t="s">
        <v>168</v>
      </c>
      <c r="C91" s="3" t="s">
        <v>163</v>
      </c>
      <c r="D91" s="6">
        <v>400</v>
      </c>
      <c r="E91" s="25"/>
      <c r="F91" s="24">
        <f t="shared" si="5"/>
        <v>0</v>
      </c>
      <c r="G91" s="30">
        <f t="shared" si="6"/>
        <v>0</v>
      </c>
      <c r="H91" s="31">
        <f t="shared" si="7"/>
        <v>0</v>
      </c>
    </row>
    <row r="92" spans="1:8" ht="15.75" thickBot="1" x14ac:dyDescent="0.3">
      <c r="A92" s="3" t="s">
        <v>169</v>
      </c>
      <c r="B92" s="3" t="s">
        <v>170</v>
      </c>
      <c r="C92" s="3" t="s">
        <v>163</v>
      </c>
      <c r="D92" s="6">
        <v>150</v>
      </c>
      <c r="E92" s="25"/>
      <c r="F92" s="24">
        <f t="shared" si="5"/>
        <v>0</v>
      </c>
      <c r="G92" s="30">
        <f t="shared" si="6"/>
        <v>0</v>
      </c>
      <c r="H92" s="31">
        <f t="shared" si="7"/>
        <v>0</v>
      </c>
    </row>
    <row r="93" spans="1:8" ht="15.75" thickBot="1" x14ac:dyDescent="0.3">
      <c r="A93" s="3" t="s">
        <v>171</v>
      </c>
      <c r="B93" s="3" t="s">
        <v>172</v>
      </c>
      <c r="C93" s="3" t="s">
        <v>166</v>
      </c>
      <c r="D93" s="4">
        <v>0</v>
      </c>
      <c r="E93" s="24"/>
      <c r="F93" s="24">
        <f t="shared" si="5"/>
        <v>0</v>
      </c>
      <c r="G93" s="30" t="e">
        <f t="shared" si="6"/>
        <v>#DIV/0!</v>
      </c>
      <c r="H93" s="31">
        <f t="shared" si="7"/>
        <v>0</v>
      </c>
    </row>
    <row r="94" spans="1:8" ht="15.75" thickBot="1" x14ac:dyDescent="0.3">
      <c r="A94" s="17" t="s">
        <v>173</v>
      </c>
      <c r="B94" s="8" t="s">
        <v>191</v>
      </c>
      <c r="C94" s="16" t="s">
        <v>163</v>
      </c>
      <c r="D94" s="19">
        <v>80</v>
      </c>
      <c r="E94" s="27"/>
      <c r="F94" s="24">
        <f t="shared" si="5"/>
        <v>0</v>
      </c>
      <c r="G94" s="30">
        <f t="shared" si="6"/>
        <v>0</v>
      </c>
      <c r="H94" s="31">
        <f t="shared" si="7"/>
        <v>0</v>
      </c>
    </row>
    <row r="95" spans="1:8" ht="43.5" thickBot="1" x14ac:dyDescent="0.3">
      <c r="A95" s="10" t="s">
        <v>174</v>
      </c>
      <c r="B95" s="10" t="s">
        <v>175</v>
      </c>
      <c r="C95" s="10" t="s">
        <v>176</v>
      </c>
      <c r="D95" s="11">
        <v>15</v>
      </c>
      <c r="E95" s="28"/>
      <c r="F95" s="24">
        <f t="shared" si="5"/>
        <v>0</v>
      </c>
      <c r="G95" s="30">
        <f t="shared" si="6"/>
        <v>0</v>
      </c>
      <c r="H95" s="31">
        <f t="shared" si="7"/>
        <v>0</v>
      </c>
    </row>
    <row r="96" spans="1:8" ht="29.25" thickBot="1" x14ac:dyDescent="0.3">
      <c r="A96" s="12" t="s">
        <v>177</v>
      </c>
      <c r="B96" s="10" t="s">
        <v>178</v>
      </c>
      <c r="C96" s="10" t="s">
        <v>179</v>
      </c>
      <c r="D96" s="11">
        <v>6</v>
      </c>
      <c r="E96" s="28"/>
      <c r="F96" s="24">
        <f t="shared" si="5"/>
        <v>0</v>
      </c>
      <c r="G96" s="30">
        <f t="shared" si="6"/>
        <v>0</v>
      </c>
      <c r="H96" s="31">
        <f t="shared" si="7"/>
        <v>0</v>
      </c>
    </row>
    <row r="97" spans="1:8" ht="29.25" thickBot="1" x14ac:dyDescent="0.3">
      <c r="A97" s="13" t="s">
        <v>180</v>
      </c>
      <c r="B97" s="14" t="s">
        <v>181</v>
      </c>
      <c r="C97" s="14" t="s">
        <v>11</v>
      </c>
      <c r="D97" s="15">
        <v>0</v>
      </c>
      <c r="E97" s="29"/>
      <c r="F97" s="24">
        <f t="shared" si="5"/>
        <v>0</v>
      </c>
      <c r="G97" s="30" t="e">
        <f t="shared" si="6"/>
        <v>#DIV/0!</v>
      </c>
      <c r="H97" s="31">
        <f t="shared" si="7"/>
        <v>0</v>
      </c>
    </row>
    <row r="98" spans="1:8" ht="57.75" thickBot="1" x14ac:dyDescent="0.3">
      <c r="A98" s="10" t="s">
        <v>182</v>
      </c>
      <c r="B98" s="10" t="s">
        <v>183</v>
      </c>
      <c r="C98" s="10" t="s">
        <v>184</v>
      </c>
      <c r="D98" s="11">
        <v>0</v>
      </c>
      <c r="E98" s="28"/>
      <c r="F98" s="24">
        <f t="shared" si="5"/>
        <v>0</v>
      </c>
      <c r="G98" s="30" t="e">
        <f t="shared" si="6"/>
        <v>#DIV/0!</v>
      </c>
      <c r="H98" s="31">
        <f>F98*1.08</f>
        <v>0</v>
      </c>
    </row>
    <row r="99" spans="1:8" ht="27" customHeight="1" thickBot="1" x14ac:dyDescent="0.3">
      <c r="A99" s="43" t="s">
        <v>185</v>
      </c>
      <c r="B99" s="44"/>
      <c r="C99" s="44"/>
      <c r="D99" s="44"/>
      <c r="E99" s="44"/>
      <c r="F99" s="32">
        <f>SUM(F8:F98)</f>
        <v>0</v>
      </c>
      <c r="G99" s="33"/>
      <c r="H99" s="34">
        <f>SUM(H8:H98)</f>
        <v>0</v>
      </c>
    </row>
    <row r="100" spans="1:8" x14ac:dyDescent="0.25">
      <c r="A100" s="20"/>
    </row>
    <row r="101" spans="1:8" x14ac:dyDescent="0.25">
      <c r="A101" s="21"/>
    </row>
  </sheetData>
  <mergeCells count="4">
    <mergeCell ref="A59:A63"/>
    <mergeCell ref="A64:A68"/>
    <mergeCell ref="A73:A77"/>
    <mergeCell ref="A99:E99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2022-12-14T12:11:10Z</cp:lastPrinted>
  <dcterms:created xsi:type="dcterms:W3CDTF">2020-12-28T10:16:11Z</dcterms:created>
  <dcterms:modified xsi:type="dcterms:W3CDTF">2022-12-14T12:11:13Z</dcterms:modified>
</cp:coreProperties>
</file>